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55"/>
  </bookViews>
  <sheets>
    <sheet name="拟聘公示" sheetId="3" r:id="rId1"/>
    <sheet name="面试人员" sheetId="4" state="hidden" r:id="rId2"/>
  </sheets>
  <definedNames>
    <definedName name="_xlnm._FilterDatabase" localSheetId="1" hidden="1">面试人员!$A$3:$IL$103</definedName>
    <definedName name="_xlnm.Print_Titles" localSheetId="0">拟聘公示!$2:$3</definedName>
  </definedNames>
  <calcPr calcId="144525"/>
</workbook>
</file>

<file path=xl/sharedStrings.xml><?xml version="1.0" encoding="utf-8"?>
<sst xmlns="http://schemas.openxmlformats.org/spreadsheetml/2006/main" count="1782" uniqueCount="694">
  <si>
    <t>附件</t>
  </si>
  <si>
    <t>2018年公开考核招聘专业技术人员
拟聘用人员公示名单</t>
  </si>
  <si>
    <t>序号</t>
  </si>
  <si>
    <t>报考岗位</t>
  </si>
  <si>
    <t>姓名</t>
  </si>
  <si>
    <t>性别</t>
  </si>
  <si>
    <t>出生年月</t>
  </si>
  <si>
    <t>毕业院校</t>
  </si>
  <si>
    <t>学历学位</t>
  </si>
  <si>
    <t>专业</t>
  </si>
  <si>
    <t>成绩</t>
  </si>
  <si>
    <t>排名</t>
  </si>
  <si>
    <t>体检考察情况</t>
  </si>
  <si>
    <t>备注</t>
  </si>
  <si>
    <t>经济学教研部02</t>
  </si>
  <si>
    <t>王伟</t>
  </si>
  <si>
    <t>男</t>
  </si>
  <si>
    <t>西南财经大学</t>
  </si>
  <si>
    <t>博士研究生</t>
  </si>
  <si>
    <t>政治经济学</t>
  </si>
  <si>
    <t>合格</t>
  </si>
  <si>
    <t>科社教研部03</t>
  </si>
  <si>
    <t>杨雨林</t>
  </si>
  <si>
    <t>中国社会科学院</t>
  </si>
  <si>
    <t>科学社会主义与国际共产主义运动</t>
  </si>
  <si>
    <t>党史党建教研部04</t>
  </si>
  <si>
    <t>曲洛松</t>
  </si>
  <si>
    <t>中国人民大学</t>
  </si>
  <si>
    <t>中共党史</t>
  </si>
  <si>
    <t>马克思主义学院11</t>
  </si>
  <si>
    <t>邓影</t>
  </si>
  <si>
    <t>女</t>
  </si>
  <si>
    <t>复旦大学</t>
  </si>
  <si>
    <t>外国哲学</t>
  </si>
  <si>
    <t>马克思主义学院12</t>
  </si>
  <si>
    <t>冯梦黎</t>
  </si>
  <si>
    <t>参加面试人员成绩一览表</t>
  </si>
  <si>
    <t>分管领导</t>
  </si>
  <si>
    <t>报考职位编号</t>
  </si>
  <si>
    <t>报考部门</t>
  </si>
  <si>
    <t>职位
编号</t>
  </si>
  <si>
    <t>是否体检</t>
  </si>
  <si>
    <t>试讲成绩</t>
  </si>
  <si>
    <t>面谈评价</t>
  </si>
  <si>
    <t>资格初审</t>
  </si>
  <si>
    <t>面试回执
情况</t>
  </si>
  <si>
    <t>籍贯</t>
  </si>
  <si>
    <t>政治面貌</t>
  </si>
  <si>
    <t>年龄</t>
  </si>
  <si>
    <t>职称</t>
  </si>
  <si>
    <t>主要工作经历</t>
  </si>
  <si>
    <t>近5年核心</t>
  </si>
  <si>
    <t>联系电话</t>
  </si>
  <si>
    <t>E—mail</t>
  </si>
  <si>
    <t>发表论文和科研成果</t>
  </si>
  <si>
    <t>高老师
备注</t>
  </si>
  <si>
    <t>张丽萍备注</t>
  </si>
  <si>
    <t>得分</t>
  </si>
  <si>
    <t>推荐
排序</t>
  </si>
  <si>
    <t>优</t>
  </si>
  <si>
    <t>良</t>
  </si>
  <si>
    <t>中</t>
  </si>
  <si>
    <t>差</t>
  </si>
  <si>
    <t>邓颖</t>
  </si>
  <si>
    <t>01</t>
  </si>
  <si>
    <t>哲学教研部</t>
  </si>
  <si>
    <t>曾帆</t>
  </si>
  <si>
    <t>拟体检</t>
  </si>
  <si>
    <t>基本符合</t>
  </si>
  <si>
    <t>参加面试</t>
  </si>
  <si>
    <t>重庆梁平</t>
  </si>
  <si>
    <t>中共党员</t>
  </si>
  <si>
    <t>31</t>
  </si>
  <si>
    <t>中国哲学</t>
  </si>
  <si>
    <t>博士在读</t>
  </si>
  <si>
    <t>复旦认定核心2</t>
  </si>
  <si>
    <t>15110160011@fudan.edu.cn</t>
  </si>
  <si>
    <t>专业符合社文06</t>
  </si>
  <si>
    <t>复旦认定核心高老师已电话联系</t>
  </si>
  <si>
    <t>郭友兵</t>
  </si>
  <si>
    <t>2并列</t>
  </si>
  <si>
    <t>符合公招条件</t>
  </si>
  <si>
    <t>四川广元</t>
  </si>
  <si>
    <t>东南大学</t>
  </si>
  <si>
    <t>gilesy@126.com</t>
  </si>
  <si>
    <t>专业符合马院11</t>
  </si>
  <si>
    <t>高老师已电话联系</t>
  </si>
  <si>
    <t>打电话问博士好久毕业</t>
  </si>
  <si>
    <t>关素华</t>
  </si>
  <si>
    <t>江西</t>
  </si>
  <si>
    <t>29</t>
  </si>
  <si>
    <t>1+
复旦认定核心1</t>
  </si>
  <si>
    <t>gsh0913@163.com</t>
  </si>
  <si>
    <t>核心不符</t>
  </si>
  <si>
    <t>李元</t>
  </si>
  <si>
    <t>湖北襄阳</t>
  </si>
  <si>
    <t>35</t>
  </si>
  <si>
    <t>博士</t>
  </si>
  <si>
    <t>讲师</t>
  </si>
  <si>
    <t>湖北文理学院，马克思主义学院</t>
  </si>
  <si>
    <t>1+
复旦认定核心2</t>
  </si>
  <si>
    <t>pre_qin@126.com</t>
  </si>
  <si>
    <t>核心问题</t>
  </si>
  <si>
    <t>王亚中</t>
  </si>
  <si>
    <t>四川泸州</t>
  </si>
  <si>
    <t>清华大学</t>
  </si>
  <si>
    <t>核心不足，专业符合社文06</t>
  </si>
  <si>
    <t>无核心，自称毕业前发2核心</t>
  </si>
  <si>
    <t>阳姣</t>
  </si>
  <si>
    <t>湖南望城</t>
  </si>
  <si>
    <t>32</t>
  </si>
  <si>
    <t>伦理学</t>
  </si>
  <si>
    <t>yang_ethics@163.com</t>
  </si>
  <si>
    <t>打电话咨询毕业时间</t>
  </si>
  <si>
    <t>裴泽庆</t>
  </si>
  <si>
    <t>03</t>
  </si>
  <si>
    <t>科学社会主义
教研部</t>
  </si>
  <si>
    <t>四川阆中</t>
  </si>
  <si>
    <t>27</t>
  </si>
  <si>
    <t>408053003@qq.com</t>
  </si>
  <si>
    <t>专业符合马院12</t>
  </si>
  <si>
    <t>高老师已打电话，补学校核心认定</t>
  </si>
  <si>
    <t>04</t>
  </si>
  <si>
    <t>党史党建
教研部</t>
  </si>
  <si>
    <t>河南洛阳</t>
  </si>
  <si>
    <t>中共南京市委党校党史党建教研部</t>
  </si>
  <si>
    <t>18020125338</t>
  </si>
  <si>
    <t>核心？专业符合马院11</t>
  </si>
  <si>
    <t>征求教研部的意见</t>
  </si>
  <si>
    <t>高茂森</t>
  </si>
  <si>
    <t>四川</t>
  </si>
  <si>
    <t>中央党校</t>
  </si>
  <si>
    <t>政治学理论</t>
  </si>
  <si>
    <t>青海省委党校</t>
  </si>
  <si>
    <t>gaomaosen.cool@163.com</t>
  </si>
  <si>
    <t>专业符合科社03，马院12</t>
  </si>
  <si>
    <t>北大核心2篇</t>
  </si>
  <si>
    <t>章勇</t>
  </si>
  <si>
    <t>重庆秀山</t>
  </si>
  <si>
    <t>43</t>
  </si>
  <si>
    <t>四川大学</t>
  </si>
  <si>
    <t>马克思主义中国化</t>
  </si>
  <si>
    <t>副教授</t>
  </si>
  <si>
    <t>重庆南岸区委党校</t>
  </si>
  <si>
    <t>413397890@qq.com</t>
  </si>
  <si>
    <t>核心过期</t>
  </si>
  <si>
    <t>12</t>
  </si>
  <si>
    <t>马克思主义
学院</t>
  </si>
  <si>
    <t>四川巴中</t>
  </si>
  <si>
    <t>28</t>
  </si>
  <si>
    <t>342955977@qq.com</t>
  </si>
  <si>
    <t>专业符合经济02</t>
  </si>
  <si>
    <t>10</t>
  </si>
  <si>
    <t>田长生</t>
  </si>
  <si>
    <t>四川达州</t>
  </si>
  <si>
    <t>39</t>
  </si>
  <si>
    <t>马克思主义哲学</t>
  </si>
  <si>
    <t>川北医学院组织部科长</t>
  </si>
  <si>
    <t>18990888736
15001333558</t>
  </si>
  <si>
    <t>345743029@qq.com</t>
  </si>
  <si>
    <t>专业符合哲学01</t>
  </si>
  <si>
    <t>1.1收到简历.</t>
  </si>
  <si>
    <t>訾阳(zī)</t>
  </si>
  <si>
    <t>山东</t>
  </si>
  <si>
    <t>30</t>
  </si>
  <si>
    <t>ziyang2000@163.com</t>
  </si>
  <si>
    <t>无核心期刊</t>
  </si>
  <si>
    <t>11</t>
  </si>
  <si>
    <t>四川乐至</t>
  </si>
  <si>
    <t>核心认定</t>
  </si>
  <si>
    <t>叶长安</t>
  </si>
  <si>
    <t>河南固始</t>
  </si>
  <si>
    <t>思想政治教育</t>
  </si>
  <si>
    <t>乐山职业技术学院科研处</t>
  </si>
  <si>
    <t>18188342129</t>
  </si>
  <si>
    <t>专业符合党史党建04</t>
  </si>
  <si>
    <t>李章忠</t>
  </si>
  <si>
    <t>02</t>
  </si>
  <si>
    <t>经济学教研部</t>
  </si>
  <si>
    <t>新疆</t>
  </si>
  <si>
    <t>1983.11</t>
  </si>
  <si>
    <t>副研究员</t>
  </si>
  <si>
    <t>成都市社科院经济研究所</t>
  </si>
  <si>
    <t>153309253@qq.com</t>
  </si>
  <si>
    <t>马永伟</t>
  </si>
  <si>
    <t>河北赵县</t>
  </si>
  <si>
    <t>福建师范大学</t>
  </si>
  <si>
    <t>温州市委党校经济学教研部副主任</t>
  </si>
  <si>
    <t>15968739668</t>
  </si>
  <si>
    <t>1.1收到简历</t>
  </si>
  <si>
    <t>莫秀蓉</t>
  </si>
  <si>
    <t>四川南充</t>
  </si>
  <si>
    <t>经济思想史</t>
  </si>
  <si>
    <t>教授</t>
  </si>
  <si>
    <t>西华师范大学</t>
  </si>
  <si>
    <t>18781778358</t>
  </si>
  <si>
    <t>爱人？原报马院12专业不合适</t>
  </si>
  <si>
    <t>于骥</t>
  </si>
  <si>
    <t>黑龙江</t>
  </si>
  <si>
    <t>中国民航飞行学院航空运输管理学院</t>
  </si>
  <si>
    <t>yuji0828@126.com</t>
  </si>
  <si>
    <t>支宏娟</t>
  </si>
  <si>
    <t>广西桂林</t>
  </si>
  <si>
    <t>1987.10</t>
  </si>
  <si>
    <t>世界经济</t>
  </si>
  <si>
    <t>zhhjyeah@126.com</t>
  </si>
  <si>
    <t>尚晓晔</t>
  </si>
  <si>
    <t>湖北宜昌</t>
  </si>
  <si>
    <t>45</t>
  </si>
  <si>
    <t>1973.10</t>
  </si>
  <si>
    <t>武汉大学</t>
  </si>
  <si>
    <t>西方经济学</t>
  </si>
  <si>
    <t>贵州民族大学商学院</t>
  </si>
  <si>
    <t>448609792@qq.com</t>
  </si>
  <si>
    <t>06</t>
  </si>
  <si>
    <t>社会和文化
教研部</t>
  </si>
  <si>
    <t>米进忠</t>
  </si>
  <si>
    <t>放弃体检</t>
  </si>
  <si>
    <t>河北</t>
  </si>
  <si>
    <t>入党积极分子</t>
  </si>
  <si>
    <t>中教一级</t>
  </si>
  <si>
    <t>曾任海南省国兴中学高中历史教师</t>
  </si>
  <si>
    <t>2006mjz@163.com</t>
  </si>
  <si>
    <t>需重填报名表，小张已联系</t>
  </si>
  <si>
    <t>李定通</t>
  </si>
  <si>
    <t>四川雅安</t>
  </si>
  <si>
    <t>华东师范大学</t>
  </si>
  <si>
    <t>文艺学</t>
  </si>
  <si>
    <t>曾任中学语文教师、《文学报》编辑</t>
  </si>
  <si>
    <t>lidingtong@foxmail.com</t>
  </si>
  <si>
    <t>高老师已电话联系，已补学校核心证明</t>
  </si>
  <si>
    <t>核心不够，即将发表</t>
  </si>
  <si>
    <t>陈旭辉</t>
  </si>
  <si>
    <t>重庆渝北</t>
  </si>
  <si>
    <t>33</t>
  </si>
  <si>
    <t>1985.11</t>
  </si>
  <si>
    <t>中国人民大学
四川大学</t>
  </si>
  <si>
    <t>中国哲学、
中国史</t>
  </si>
  <si>
    <t>博士、
博士后</t>
  </si>
  <si>
    <t>重庆铜梁区委党校</t>
  </si>
  <si>
    <t>54697488@126.com</t>
  </si>
  <si>
    <t>赵淼的师兄</t>
  </si>
  <si>
    <t>钟周铭</t>
  </si>
  <si>
    <t>浙江温岭</t>
  </si>
  <si>
    <t>中国史（巴蜀史）</t>
  </si>
  <si>
    <t>曾任云南教育出版社责编，《四川日报》编辑和记者</t>
  </si>
  <si>
    <t>13882215477</t>
  </si>
  <si>
    <t>施欣</t>
  </si>
  <si>
    <t>江西宜春</t>
  </si>
  <si>
    <t>34</t>
  </si>
  <si>
    <t>湖南师范大学</t>
  </si>
  <si>
    <t>中国史（近现代新闻史）</t>
  </si>
  <si>
    <t>曾任贵州毕节六龙镇副镇长，湖北咸宁市委老干局科员</t>
  </si>
  <si>
    <t>405756043@qq.com</t>
  </si>
  <si>
    <t>13</t>
  </si>
  <si>
    <t>期刊社</t>
  </si>
  <si>
    <t>姜潭</t>
  </si>
  <si>
    <t>山东邹城</t>
  </si>
  <si>
    <t>1990.10</t>
  </si>
  <si>
    <t>南开大学</t>
  </si>
  <si>
    <t>国际关系</t>
  </si>
  <si>
    <t>曾任上海颐德国际贸易有限公司行政助理</t>
  </si>
  <si>
    <t>高老师电话</t>
  </si>
  <si>
    <t>杨霞</t>
  </si>
  <si>
    <t>山西洪洞</t>
  </si>
  <si>
    <t>民盟盟员</t>
  </si>
  <si>
    <t>38</t>
  </si>
  <si>
    <t>苏州大学</t>
  </si>
  <si>
    <t>副编审</t>
  </si>
  <si>
    <t>山西师范大学学报编辑部</t>
  </si>
  <si>
    <t>58104016@qq.com</t>
  </si>
  <si>
    <t>专业符合党史党建04马院12</t>
  </si>
  <si>
    <t>邓笑</t>
  </si>
  <si>
    <t>四川内江</t>
  </si>
  <si>
    <t>预备党员</t>
  </si>
  <si>
    <t>马克思主义文化学</t>
  </si>
  <si>
    <t>曾在国务院参事室实习</t>
  </si>
  <si>
    <t>296637568@qq.com</t>
  </si>
  <si>
    <t>核心不足，原报马院11，自设专业代码0305Z1</t>
  </si>
  <si>
    <t>刘碧</t>
  </si>
  <si>
    <t>山西临汾</t>
  </si>
  <si>
    <t>马克思主义中国化研究</t>
  </si>
  <si>
    <t>18428396583</t>
  </si>
  <si>
    <t>核心不足，专业符合党史党建03，马院12</t>
  </si>
  <si>
    <t>刘龙</t>
  </si>
  <si>
    <t>放弃面试</t>
  </si>
  <si>
    <t>山东新泰</t>
  </si>
  <si>
    <t>中共
党员</t>
  </si>
  <si>
    <t>liulong2092@126.com</t>
  </si>
  <si>
    <t>谢一玭</t>
  </si>
  <si>
    <t>河南平顶</t>
  </si>
  <si>
    <t>1+复旦认定核心1</t>
  </si>
  <si>
    <t>xieyipin891101@163.com</t>
  </si>
  <si>
    <t>四川太远，家人反对</t>
  </si>
  <si>
    <t>白极星</t>
  </si>
  <si>
    <t>重庆</t>
  </si>
  <si>
    <t>南开大学、北京大学汇丰商学院</t>
  </si>
  <si>
    <t>西安高新区管委会</t>
  </si>
  <si>
    <t>Baijx@phbs.pku.edu.cn</t>
  </si>
  <si>
    <t>社会和文化教研部</t>
  </si>
  <si>
    <t>李天鹏</t>
  </si>
  <si>
    <t>群众</t>
  </si>
  <si>
    <t>1988.10</t>
  </si>
  <si>
    <t>西南交通大学</t>
  </si>
  <si>
    <t>ltpsgtg@163.com</t>
  </si>
  <si>
    <t>安家费少，专业不强，去重庆文理学院面试</t>
  </si>
  <si>
    <t>赵光辉</t>
  </si>
  <si>
    <t>河南周口</t>
  </si>
  <si>
    <t>中国史</t>
  </si>
  <si>
    <t>权威核心1</t>
  </si>
  <si>
    <t>z5200496@163.com</t>
  </si>
  <si>
    <t>核心？原报党史党建教研部04专业不合适</t>
  </si>
  <si>
    <t>核心承诺补够2篇</t>
  </si>
  <si>
    <t>专业符合06岗位</t>
  </si>
  <si>
    <t>07</t>
  </si>
  <si>
    <t>公共管理教研部</t>
  </si>
  <si>
    <t>易婧</t>
  </si>
  <si>
    <t>四川成都</t>
  </si>
  <si>
    <t>公共管理</t>
  </si>
  <si>
    <t>西南民族大学计划财务处会计</t>
  </si>
  <si>
    <t>18030779129</t>
  </si>
  <si>
    <t>专业符合5.12中心09</t>
  </si>
  <si>
    <t>匡亚林</t>
  </si>
  <si>
    <t>南京大学</t>
  </si>
  <si>
    <t>社会保障</t>
  </si>
  <si>
    <t>76900375@qq.com</t>
  </si>
  <si>
    <t>需重填报名表</t>
  </si>
  <si>
    <t>唐健</t>
  </si>
  <si>
    <t>四川营山</t>
  </si>
  <si>
    <t>公共组织与人力资源</t>
  </si>
  <si>
    <t>13021292470</t>
  </si>
  <si>
    <t>自设专业代码1204Z2</t>
  </si>
  <si>
    <t>08</t>
  </si>
  <si>
    <t>法学教研部</t>
  </si>
  <si>
    <t>张牧遥</t>
  </si>
  <si>
    <t>陕西</t>
  </si>
  <si>
    <t>苏州大学、东安大学</t>
  </si>
  <si>
    <t>宪法学与行政法学</t>
  </si>
  <si>
    <t>博士、博士后</t>
  </si>
  <si>
    <t>淮阴师范学院，法政学院</t>
  </si>
  <si>
    <t>muyao123@163.com</t>
  </si>
  <si>
    <t>马驰骋</t>
  </si>
  <si>
    <t>山东莱芜</t>
  </si>
  <si>
    <t>山东大学</t>
  </si>
  <si>
    <t>郑州市烟草专卖局</t>
  </si>
  <si>
    <t>mccl@163.com</t>
  </si>
  <si>
    <t>打电话咨询具体博士专业</t>
  </si>
  <si>
    <t>09</t>
  </si>
  <si>
    <t>“5.12”汶川地震应对研究与培训中心</t>
  </si>
  <si>
    <t>陈臣</t>
  </si>
  <si>
    <t>四川平昌</t>
  </si>
  <si>
    <t>管理科学与工程（金融理论与应用方向）</t>
  </si>
  <si>
    <t>曾在成都理工大学工程技术学院任教</t>
  </si>
  <si>
    <t>18200269508
18100821508</t>
  </si>
  <si>
    <t>chenziyu6732@163.com</t>
  </si>
  <si>
    <t>原报经济02或区域经济05专业不合适</t>
  </si>
  <si>
    <t>胡斌</t>
  </si>
  <si>
    <t>西南交通大学、电子科技大学</t>
  </si>
  <si>
    <t>管理科学与工程</t>
  </si>
  <si>
    <t>四川师范大学审计处</t>
  </si>
  <si>
    <t>leochengdu@163.com</t>
  </si>
  <si>
    <t>王霞</t>
  </si>
  <si>
    <t>四川汶川</t>
  </si>
  <si>
    <t>重庆大学</t>
  </si>
  <si>
    <t>wangxia@cqu.edu.cn</t>
  </si>
  <si>
    <t>易香君</t>
  </si>
  <si>
    <t>中国政法大学</t>
  </si>
  <si>
    <t>Yixiangjun1990@163.com</t>
  </si>
  <si>
    <t>杨庆龙</t>
  </si>
  <si>
    <t>河南新乡</t>
  </si>
  <si>
    <t>国际政治</t>
  </si>
  <si>
    <t>中原工业学院</t>
  </si>
  <si>
    <t>ahlong3625@163.com</t>
  </si>
  <si>
    <t>原报马院12或科社03专业不合适</t>
  </si>
  <si>
    <t>谭志坤</t>
  </si>
  <si>
    <t>湖北恩施</t>
  </si>
  <si>
    <t>1987.08</t>
  </si>
  <si>
    <t>上海财经大学</t>
  </si>
  <si>
    <t>中国近现代史基本问题研究</t>
  </si>
  <si>
    <t>专业符合党史党建04马院11</t>
  </si>
  <si>
    <t xml:space="preserve">哲学教研部 </t>
  </si>
  <si>
    <t>张倩</t>
  </si>
  <si>
    <t>不符合博士</t>
  </si>
  <si>
    <t>河南</t>
  </si>
  <si>
    <t>中央民族大学、中国社会科学院</t>
  </si>
  <si>
    <t>宗教学</t>
  </si>
  <si>
    <t>2503002468@qq.com</t>
  </si>
  <si>
    <t>专业不符</t>
  </si>
  <si>
    <t>向琳</t>
  </si>
  <si>
    <t>1982.01</t>
  </si>
  <si>
    <t>西南民族大学</t>
  </si>
  <si>
    <t>中国少数民族经济</t>
  </si>
  <si>
    <t>内江师范学院经济管理学院</t>
  </si>
  <si>
    <t>专业？</t>
  </si>
  <si>
    <t>专业需电话确认？</t>
  </si>
  <si>
    <t>科学社会主义教研部</t>
  </si>
  <si>
    <t>王木森</t>
  </si>
  <si>
    <t>待研究</t>
  </si>
  <si>
    <t>陕西山阳</t>
  </si>
  <si>
    <t>40</t>
  </si>
  <si>
    <t>华中师范大学</t>
  </si>
  <si>
    <t>曾中共宁海县委党校</t>
  </si>
  <si>
    <t>329601151@qq.com</t>
  </si>
  <si>
    <t>年龄？</t>
  </si>
  <si>
    <t>年龄40，讲师</t>
  </si>
  <si>
    <t>党史党建教研部</t>
  </si>
  <si>
    <t>左春梅</t>
  </si>
  <si>
    <t>关西大学</t>
  </si>
  <si>
    <t>政治学</t>
  </si>
  <si>
    <t>15828266040
（81）8037579565</t>
  </si>
  <si>
    <t>mercuryzuo@hotmail.com</t>
  </si>
  <si>
    <t>国外专业？核心？</t>
  </si>
  <si>
    <t>现在日本，邮箱联系，专业、核心问题</t>
  </si>
  <si>
    <t>雷超</t>
  </si>
  <si>
    <t>中国现当代文学</t>
  </si>
  <si>
    <t>leichao2015@163.com</t>
  </si>
  <si>
    <t>05</t>
  </si>
  <si>
    <t>区域经济教研部</t>
  </si>
  <si>
    <t>王炳权</t>
  </si>
  <si>
    <t>四川资阳</t>
  </si>
  <si>
    <t>西安交通大学</t>
  </si>
  <si>
    <t>区域经济学</t>
  </si>
  <si>
    <t>wang20062693@163.com</t>
  </si>
  <si>
    <t>李坚末</t>
  </si>
  <si>
    <t>18813069039</t>
  </si>
  <si>
    <t>刘彦君</t>
  </si>
  <si>
    <t>湖北黄冈</t>
  </si>
  <si>
    <t>1984.09</t>
  </si>
  <si>
    <t>东北财经大学</t>
  </si>
  <si>
    <t>国际贸易学</t>
  </si>
  <si>
    <t>江苏师范大学商学院</t>
  </si>
  <si>
    <t>何迎新</t>
  </si>
  <si>
    <t>财政学</t>
  </si>
  <si>
    <t>高级经济师</t>
  </si>
  <si>
    <t>中国人民银行成都分行外汇局资本项目管理处</t>
  </si>
  <si>
    <t>heyingxin2013@sina.cn</t>
  </si>
  <si>
    <t>丁丹</t>
  </si>
  <si>
    <t>辽宁锦州</t>
  </si>
  <si>
    <t>辽宁大学</t>
  </si>
  <si>
    <t>转轨经济学</t>
  </si>
  <si>
    <t>dingdan2011@163.com</t>
  </si>
  <si>
    <t>潘小军</t>
  </si>
  <si>
    <t>49</t>
  </si>
  <si>
    <t>北京师范大学</t>
  </si>
  <si>
    <t>风险分析与数量建模</t>
  </si>
  <si>
    <t>博士
在读</t>
  </si>
  <si>
    <t>西南民族大学经济学院</t>
  </si>
  <si>
    <t>1002343190@qq.com</t>
  </si>
  <si>
    <t>专业不符，年龄不符</t>
  </si>
  <si>
    <t>电话咨询调动，年龄、专业、职称问题</t>
  </si>
  <si>
    <t>张伦</t>
  </si>
  <si>
    <t>中国语言文学</t>
  </si>
  <si>
    <t>scuzhanglun@163.com</t>
  </si>
  <si>
    <t>杨帅</t>
  </si>
  <si>
    <t>四川安岳</t>
  </si>
  <si>
    <t>42</t>
  </si>
  <si>
    <t>1976.02</t>
  </si>
  <si>
    <t>西南大学</t>
  </si>
  <si>
    <t>历史地理</t>
  </si>
  <si>
    <t>乐山职业技术学院</t>
  </si>
  <si>
    <t>专业？可以再考虑？</t>
  </si>
  <si>
    <t>周尚琴</t>
  </si>
  <si>
    <t>甘肃</t>
  </si>
  <si>
    <t>艺术学理论</t>
  </si>
  <si>
    <t>宋小婷</t>
  </si>
  <si>
    <t>贵州</t>
  </si>
  <si>
    <t>企业管理</t>
  </si>
  <si>
    <t>yolanda956@foxmail.com</t>
  </si>
  <si>
    <t>黄梓航</t>
  </si>
  <si>
    <t>四川绵阳</t>
  </si>
  <si>
    <t>中国科学院心理研究所</t>
  </si>
  <si>
    <t>人格与社会心理学</t>
  </si>
  <si>
    <t>huangzihang@psych.ac.cn</t>
  </si>
  <si>
    <t>王笑丛</t>
  </si>
  <si>
    <t>农业经济管理</t>
  </si>
  <si>
    <t>congcong5100@126.com</t>
  </si>
  <si>
    <t>周小菲</t>
  </si>
  <si>
    <t>1986.02</t>
  </si>
  <si>
    <t>健康保险与卫生经济</t>
  </si>
  <si>
    <t>112400917@qq.com</t>
  </si>
  <si>
    <t>专业、核心不符</t>
  </si>
  <si>
    <t>张健</t>
  </si>
  <si>
    <t>哈尔滨医科大学</t>
  </si>
  <si>
    <t>社会医学与卫生事业管理-医学心理学</t>
  </si>
  <si>
    <t>39224637@qq.com</t>
  </si>
  <si>
    <t>阿海曲洛</t>
  </si>
  <si>
    <t>四川美姑</t>
  </si>
  <si>
    <t>1987.01</t>
  </si>
  <si>
    <t>282242945@qq.com</t>
  </si>
  <si>
    <t>实习，2020年毕业</t>
  </si>
  <si>
    <t>博士新生，愿实习</t>
  </si>
  <si>
    <t>邵栋豪</t>
  </si>
  <si>
    <t>山东菏泽</t>
  </si>
  <si>
    <t>1979.12</t>
  </si>
  <si>
    <t>西南政法大学、重庆大学</t>
  </si>
  <si>
    <t>刑法学</t>
  </si>
  <si>
    <t>助理研究员</t>
  </si>
  <si>
    <t>重庆工商大学</t>
  </si>
  <si>
    <t>专业？年龄？</t>
  </si>
  <si>
    <t>赵乾</t>
  </si>
  <si>
    <t>河南鹤壁</t>
  </si>
  <si>
    <t>法学（经济法学）</t>
  </si>
  <si>
    <t>曾海南省交通运输工会</t>
  </si>
  <si>
    <t>15927613119</t>
  </si>
  <si>
    <t>刘永茂</t>
  </si>
  <si>
    <t>46</t>
  </si>
  <si>
    <t>高级经济师、高级工程师</t>
  </si>
  <si>
    <t>user018@126.com</t>
  </si>
  <si>
    <t>年龄不符</t>
  </si>
  <si>
    <t>牟胜东</t>
  </si>
  <si>
    <t>电子科技大学</t>
  </si>
  <si>
    <t>中级</t>
  </si>
  <si>
    <t>四川供销投资集团</t>
  </si>
  <si>
    <t>13688198646</t>
  </si>
  <si>
    <t>张衍斌</t>
  </si>
  <si>
    <t>济南</t>
  </si>
  <si>
    <t>1980.02</t>
  </si>
  <si>
    <t>管理科学与工程（电子商务）</t>
  </si>
  <si>
    <t>zybjs@126.com</t>
  </si>
  <si>
    <t>年龄？专业符合“5.12”中心</t>
  </si>
  <si>
    <t>打电话问专业</t>
  </si>
  <si>
    <t>全力</t>
  </si>
  <si>
    <t>939512170@qq.com</t>
  </si>
  <si>
    <t>专业为企业管理</t>
  </si>
  <si>
    <t>王永康</t>
  </si>
  <si>
    <t>四川仁寿</t>
  </si>
  <si>
    <t>44</t>
  </si>
  <si>
    <t>中国民航飞行学院</t>
  </si>
  <si>
    <t>Wangyongkang333@126.com</t>
  </si>
  <si>
    <t>马克思主义学院</t>
  </si>
  <si>
    <t>冯志斌</t>
  </si>
  <si>
    <t>陕西延安</t>
  </si>
  <si>
    <t>电子科技大学
陕西师范大学</t>
  </si>
  <si>
    <t>思想政治教育、马克思主义基本原理</t>
  </si>
  <si>
    <t>双博士</t>
  </si>
  <si>
    <t>3175823934@qq.com</t>
  </si>
  <si>
    <t>年龄49</t>
  </si>
  <si>
    <t>马蒙</t>
  </si>
  <si>
    <t>河南南阳</t>
  </si>
  <si>
    <t>36</t>
  </si>
  <si>
    <t>国外马克思主义</t>
  </si>
  <si>
    <t>中级，助理研究员</t>
  </si>
  <si>
    <t>福建省委宣传部</t>
  </si>
  <si>
    <t>15010610769</t>
  </si>
  <si>
    <t>贾瑞琪</t>
  </si>
  <si>
    <t>1990.01</t>
  </si>
  <si>
    <t>新闻学</t>
  </si>
  <si>
    <t>张伟军</t>
  </si>
  <si>
    <t>甘肃通渭</t>
  </si>
  <si>
    <t>兰州大学</t>
  </si>
  <si>
    <t>科员</t>
  </si>
  <si>
    <t>兰州新区管委会</t>
  </si>
  <si>
    <t>zhangweijunlaw@163.com</t>
  </si>
  <si>
    <t>2020年毕业，本人意愿调动</t>
  </si>
  <si>
    <t>2017.09开始读博</t>
  </si>
  <si>
    <t>郭润春</t>
  </si>
  <si>
    <t>硕士柔性用才</t>
  </si>
  <si>
    <t>山西</t>
  </si>
  <si>
    <t>新疆大学</t>
  </si>
  <si>
    <t>硕士</t>
  </si>
  <si>
    <t>科长</t>
  </si>
  <si>
    <t>中共新疆区委党校研究生部</t>
  </si>
  <si>
    <t>13579895010</t>
  </si>
  <si>
    <t>硕士？核心？</t>
  </si>
  <si>
    <t>颜永容</t>
  </si>
  <si>
    <t>四川峨眉山</t>
  </si>
  <si>
    <t>泸州医学院</t>
  </si>
  <si>
    <t>1+5年前核心3篇</t>
  </si>
  <si>
    <t>379998784@qq.com</t>
  </si>
  <si>
    <t>宝娟</t>
  </si>
  <si>
    <t>内蒙古</t>
  </si>
  <si>
    <t>中外政治制度</t>
  </si>
  <si>
    <t>硕士，准备考博士</t>
  </si>
  <si>
    <t>四川工商学院</t>
  </si>
  <si>
    <t>610448863@qq.com</t>
  </si>
  <si>
    <t>硕士？核心、专业不符，</t>
  </si>
  <si>
    <t>期刊社，本人报考科社03</t>
  </si>
  <si>
    <t>刘江眉</t>
  </si>
  <si>
    <t>四川眉山</t>
  </si>
  <si>
    <t>24</t>
  </si>
  <si>
    <t>maxmaymax@126.com</t>
  </si>
  <si>
    <t>硕士？核心？报考科社教研部03</t>
  </si>
  <si>
    <t>李奕</t>
  </si>
  <si>
    <t>不符合</t>
  </si>
  <si>
    <t>四川乐山</t>
  </si>
  <si>
    <t>676805850@qq.com</t>
  </si>
  <si>
    <t>硕士？</t>
  </si>
  <si>
    <t>冉隆成</t>
  </si>
  <si>
    <t>深圳</t>
  </si>
  <si>
    <t>软件工程</t>
  </si>
  <si>
    <t>曹晓晓</t>
  </si>
  <si>
    <t>团员</t>
  </si>
  <si>
    <t>26</t>
  </si>
  <si>
    <t>四川师范大学</t>
  </si>
  <si>
    <t>音乐专业</t>
  </si>
  <si>
    <t>413580914@qq.com</t>
  </si>
  <si>
    <t>陈寿琴</t>
  </si>
  <si>
    <t>重庆师范大学科研处</t>
  </si>
  <si>
    <t>531016160@qq.com</t>
  </si>
  <si>
    <t>专业不符，学历硕士，无核心</t>
  </si>
  <si>
    <t>曾德宏</t>
  </si>
  <si>
    <t>四川宜宾</t>
  </si>
  <si>
    <t>1967.04</t>
  </si>
  <si>
    <t xml:space="preserve">重庆教育学院 </t>
  </si>
  <si>
    <t>中文系 本科</t>
  </si>
  <si>
    <t>本科，研究生班</t>
  </si>
  <si>
    <t>宜宾学院书法，教授</t>
  </si>
  <si>
    <t>18780650570</t>
  </si>
  <si>
    <t>本科？</t>
  </si>
  <si>
    <t>李嘉琦</t>
  </si>
  <si>
    <t>哈尔滨师范大学</t>
  </si>
  <si>
    <t>教育学</t>
  </si>
  <si>
    <t>本科</t>
  </si>
  <si>
    <t>18845074636</t>
  </si>
  <si>
    <t>刘石磊</t>
  </si>
  <si>
    <t>河北保定</t>
  </si>
  <si>
    <t>材料科学与工程</t>
  </si>
  <si>
    <t>tsliushilei@sina.com</t>
  </si>
  <si>
    <t>贾珍珍</t>
  </si>
  <si>
    <t>郑州大学</t>
  </si>
  <si>
    <t>937681590@qq.com</t>
  </si>
  <si>
    <t>期刊社，法学回避杨树人</t>
  </si>
  <si>
    <t>崔巍</t>
  </si>
  <si>
    <t>江西南昌</t>
  </si>
  <si>
    <t>47</t>
  </si>
  <si>
    <t>四川师范大学法学院硕士点负责人</t>
  </si>
  <si>
    <t>2权威+1C</t>
  </si>
  <si>
    <t>32766515@qq.com</t>
  </si>
  <si>
    <t>3权威+1C</t>
  </si>
  <si>
    <t>硕士？本人报期刊社，杨树人师兄</t>
  </si>
  <si>
    <t>张俊英</t>
  </si>
  <si>
    <t>陕西商州</t>
  </si>
  <si>
    <t>延安大学</t>
  </si>
  <si>
    <t>历史学</t>
  </si>
  <si>
    <t>358277970@qq.com</t>
  </si>
  <si>
    <t>张玉秋</t>
  </si>
  <si>
    <t>安微</t>
  </si>
  <si>
    <t>历史文献学</t>
  </si>
  <si>
    <t>845639904@qq.com</t>
  </si>
  <si>
    <t>14</t>
  </si>
  <si>
    <t>岗位不明确</t>
  </si>
  <si>
    <t>陈中娟</t>
  </si>
  <si>
    <t>山东临沂</t>
  </si>
  <si>
    <t>25</t>
  </si>
  <si>
    <t>逻辑学</t>
  </si>
  <si>
    <t>18811065089</t>
  </si>
  <si>
    <t>崔立伟</t>
  </si>
  <si>
    <t>山西忻州</t>
  </si>
  <si>
    <t>1984.10</t>
  </si>
  <si>
    <t>西南石油大学</t>
  </si>
  <si>
    <t>机械工程</t>
  </si>
  <si>
    <t>clw001009@163.com</t>
  </si>
  <si>
    <t>蒋方婷</t>
  </si>
  <si>
    <t>江苏宜兴</t>
  </si>
  <si>
    <t>23</t>
  </si>
  <si>
    <t>1995.08</t>
  </si>
  <si>
    <t>现代教育技术</t>
  </si>
  <si>
    <t>13678102316</t>
  </si>
  <si>
    <t>王增宝</t>
  </si>
  <si>
    <t>山东潍坊</t>
  </si>
  <si>
    <t>江苏大学</t>
  </si>
  <si>
    <t>马克思主义理论</t>
  </si>
  <si>
    <t>18851402053</t>
  </si>
  <si>
    <t>吴群</t>
  </si>
  <si>
    <t>上海师范大学</t>
  </si>
  <si>
    <t>920287094@qq.com</t>
  </si>
  <si>
    <t>杨春宇</t>
  </si>
  <si>
    <t>法学（马克思主义中国化）</t>
  </si>
  <si>
    <t>3448038392@qq.com</t>
  </si>
  <si>
    <t>余涛</t>
  </si>
  <si>
    <t>安徽滁州</t>
  </si>
  <si>
    <t>陕西省委党校</t>
  </si>
  <si>
    <t>15029758569</t>
  </si>
  <si>
    <t>邹贤祥</t>
  </si>
  <si>
    <t>安徽马鞍</t>
  </si>
  <si>
    <t>民商法学</t>
  </si>
  <si>
    <t>15289105229
18289182991</t>
  </si>
  <si>
    <t>1091707503@qq.com</t>
  </si>
  <si>
    <t>合
计</t>
  </si>
  <si>
    <t>截止2019年1月1日，共收到应聘简历100份。</t>
  </si>
  <si>
    <t>职位编号</t>
  </si>
  <si>
    <t>拟聘
人数</t>
  </si>
  <si>
    <t>符合
公招条件</t>
  </si>
  <si>
    <t>基本符合柔性用才博士
人才储备</t>
  </si>
  <si>
    <t>不符合硕士及以下</t>
  </si>
  <si>
    <t>共收简历数</t>
  </si>
  <si>
    <t>参加面试
符合公招条件</t>
  </si>
  <si>
    <t>参加面试
基本符合公招条件</t>
  </si>
  <si>
    <t>放弃面试
符合公招条件</t>
  </si>
  <si>
    <t>放弃面试基本符合博士柔性</t>
  </si>
  <si>
    <t>共参加
面试</t>
  </si>
  <si>
    <t>“5.12”中心</t>
  </si>
  <si>
    <t>未写明应聘岗位</t>
  </si>
  <si>
    <t>截止</t>
  </si>
</sst>
</file>

<file path=xl/styles.xml><?xml version="1.0" encoding="utf-8"?>
<styleSheet xmlns="http://schemas.openxmlformats.org/spreadsheetml/2006/main">
  <numFmts count="24">
    <numFmt numFmtId="42" formatCode="_ &quot;￥&quot;* #,##0_ ;_ &quot;￥&quot;* \-#,##0_ ;_ &quot;￥&quot;* &quot;-&quot;_ ;_ @_ "/>
    <numFmt numFmtId="176" formatCode="#\ ??/??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_-* #,##0_-;\-* #,##0_-;_-* &quot;-&quot;_-;_-@_-"/>
    <numFmt numFmtId="178" formatCode="yy\.mm\.dd"/>
    <numFmt numFmtId="179" formatCode="&quot;$&quot;\ #,##0.00_-;[Red]&quot;$&quot;\ #,##0.00\-"/>
    <numFmt numFmtId="180" formatCode="_-&quot;$&quot;\ * #,##0.00_-;_-&quot;$&quot;\ * #,##0.00\-;_-&quot;$&quot;\ * &quot;-&quot;??_-;_-@_-"/>
    <numFmt numFmtId="181" formatCode="yyyy\.mm"/>
    <numFmt numFmtId="182" formatCode="&quot;$&quot;#,##0.00_);[Red]\(&quot;$&quot;#,##0.00\)"/>
    <numFmt numFmtId="183" formatCode="_-&quot;$&quot;\ * #,##0_-;_-&quot;$&quot;\ * #,##0\-;_-&quot;$&quot;\ * &quot;-&quot;_-;_-@_-"/>
    <numFmt numFmtId="184" formatCode="yyyy&quot;年&quot;m&quot;月&quot;;@"/>
    <numFmt numFmtId="185" formatCode="&quot;$&quot;#,##0_);[Red]\(&quot;$&quot;#,##0\)"/>
    <numFmt numFmtId="186" formatCode="_-* #,##0.00_-;\-* #,##0.00_-;_-* &quot;-&quot;??_-;_-@_-"/>
    <numFmt numFmtId="187" formatCode="&quot;$&quot;\ #,##0_-;[Red]&quot;$&quot;\ #,##0\-"/>
    <numFmt numFmtId="188" formatCode="\$#,##0.00;\(\$#,##0.00\)"/>
    <numFmt numFmtId="189" formatCode="0_ "/>
    <numFmt numFmtId="190" formatCode="#,##0.0_);\(#,##0.0\)"/>
    <numFmt numFmtId="191" formatCode="_(&quot;$&quot;* #,##0_);_(&quot;$&quot;* \(#,##0\);_(&quot;$&quot;* &quot;-&quot;_);_(@_)"/>
    <numFmt numFmtId="192" formatCode="0.00_ "/>
    <numFmt numFmtId="193" formatCode="#,##0;\(#,##0\)"/>
    <numFmt numFmtId="194" formatCode="_(&quot;$&quot;* #,##0.00_);_(&quot;$&quot;* \(#,##0.00\);_(&quot;$&quot;* &quot;-&quot;??_);_(@_)"/>
    <numFmt numFmtId="195" formatCode="\$#,##0;\(\$#,##0\)"/>
  </numFmts>
  <fonts count="80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  <scheme val="minor"/>
    </font>
    <font>
      <sz val="10"/>
      <name val="华文中宋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黑体"/>
      <charset val="134"/>
    </font>
    <font>
      <b/>
      <sz val="12"/>
      <name val="宋体"/>
      <charset val="134"/>
      <scheme val="minor"/>
    </font>
    <font>
      <b/>
      <sz val="10"/>
      <name val="华文中宋"/>
      <charset val="134"/>
    </font>
    <font>
      <sz val="12"/>
      <name val="华文中宋"/>
      <charset val="134"/>
    </font>
    <font>
      <strike/>
      <sz val="12"/>
      <name val="华文中宋"/>
      <charset val="134"/>
    </font>
    <font>
      <b/>
      <strike/>
      <sz val="10"/>
      <name val="华文中宋"/>
      <charset val="134"/>
    </font>
    <font>
      <b/>
      <sz val="26"/>
      <name val="黑体"/>
      <charset val="134"/>
    </font>
    <font>
      <u/>
      <sz val="12"/>
      <color indexed="12"/>
      <name val="宋体"/>
      <charset val="134"/>
    </font>
    <font>
      <u/>
      <sz val="12"/>
      <name val="宋体"/>
      <charset val="134"/>
    </font>
    <font>
      <sz val="8"/>
      <name val="华文中宋"/>
      <charset val="134"/>
    </font>
    <font>
      <sz val="15"/>
      <name val="华文中宋"/>
      <charset val="134"/>
    </font>
    <font>
      <sz val="9"/>
      <name val="华文中宋"/>
      <charset val="134"/>
    </font>
    <font>
      <u/>
      <sz val="10"/>
      <name val="华文中宋"/>
      <charset val="134"/>
    </font>
    <font>
      <b/>
      <sz val="14"/>
      <name val="华文中宋"/>
      <charset val="134"/>
    </font>
    <font>
      <sz val="12"/>
      <name val="仿宋_GB2312"/>
      <charset val="134"/>
    </font>
    <font>
      <sz val="14"/>
      <name val="仿宋_GB2312"/>
      <charset val="134"/>
    </font>
    <font>
      <sz val="12"/>
      <name val="仿宋"/>
      <charset val="134"/>
    </font>
    <font>
      <b/>
      <sz val="12"/>
      <name val="仿宋"/>
      <charset val="134"/>
    </font>
    <font>
      <b/>
      <sz val="16"/>
      <name val="仿宋"/>
      <charset val="134"/>
    </font>
    <font>
      <sz val="14"/>
      <name val="华文中宋"/>
      <charset val="134"/>
    </font>
    <font>
      <sz val="14"/>
      <name val="仿宋"/>
      <charset val="134"/>
    </font>
    <font>
      <b/>
      <sz val="14"/>
      <name val="仿宋"/>
      <charset val="134"/>
    </font>
    <font>
      <b/>
      <sz val="14"/>
      <name val="华文仿宋"/>
      <charset val="134"/>
    </font>
    <font>
      <sz val="14"/>
      <name val="华文仿宋"/>
      <charset val="134"/>
    </font>
    <font>
      <u/>
      <sz val="10"/>
      <name val="宋体"/>
      <charset val="134"/>
    </font>
    <font>
      <sz val="6"/>
      <name val="华文中宋"/>
      <charset val="134"/>
    </font>
    <font>
      <b/>
      <sz val="20"/>
      <name val="宋体"/>
      <charset val="134"/>
      <scheme val="minor"/>
    </font>
    <font>
      <b/>
      <sz val="13"/>
      <name val="仿宋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0"/>
      <name val="Arial"/>
      <charset val="134"/>
    </font>
    <font>
      <b/>
      <sz val="18"/>
      <color indexed="62"/>
      <name val="宋体"/>
      <charset val="134"/>
    </font>
    <font>
      <b/>
      <sz val="10"/>
      <name val="MS Sans Serif"/>
      <charset val="134"/>
    </font>
    <font>
      <sz val="12"/>
      <color indexed="8"/>
      <name val="宋体"/>
      <charset val="134"/>
    </font>
    <font>
      <sz val="10"/>
      <name val="Arial"/>
      <charset val="134"/>
    </font>
    <font>
      <sz val="12"/>
      <name val="Times New Roman"/>
      <charset val="134"/>
    </font>
    <font>
      <b/>
      <sz val="12"/>
      <color indexed="8"/>
      <name val="宋体"/>
      <charset val="134"/>
    </font>
    <font>
      <sz val="12"/>
      <color indexed="9"/>
      <name val="宋体"/>
      <charset val="134"/>
    </font>
    <font>
      <b/>
      <sz val="10"/>
      <name val="Tms Rmn"/>
      <charset val="134"/>
    </font>
    <font>
      <b/>
      <sz val="12"/>
      <name val="Arial"/>
      <charset val="134"/>
    </font>
    <font>
      <sz val="8"/>
      <name val="Times New Roman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楷体"/>
      <charset val="134"/>
    </font>
    <font>
      <sz val="10"/>
      <name val="Times New Roman"/>
      <charset val="134"/>
    </font>
    <font>
      <b/>
      <sz val="9"/>
      <name val="Arial"/>
      <charset val="134"/>
    </font>
    <font>
      <sz val="10"/>
      <name val="Geneva"/>
      <charset val="134"/>
    </font>
    <font>
      <sz val="12"/>
      <color indexed="9"/>
      <name val="Helv"/>
      <charset val="134"/>
    </font>
    <font>
      <sz val="12"/>
      <color indexed="17"/>
      <name val="宋体"/>
      <charset val="134"/>
    </font>
    <font>
      <sz val="12"/>
      <color indexed="16"/>
      <name val="宋体"/>
      <charset val="134"/>
    </font>
    <font>
      <sz val="7"/>
      <name val="Small Fonts"/>
      <charset val="134"/>
    </font>
    <font>
      <sz val="10"/>
      <name val="MS Sans Serif"/>
      <charset val="134"/>
    </font>
    <font>
      <b/>
      <sz val="14"/>
      <name val="楷体"/>
      <charset val="134"/>
    </font>
    <font>
      <sz val="10"/>
      <name val="Helv"/>
      <charset val="134"/>
    </font>
    <font>
      <sz val="10"/>
      <color indexed="8"/>
      <name val="MS Sans Serif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8"/>
      <name val="Arial"/>
      <charset val="134"/>
    </font>
    <font>
      <sz val="12"/>
      <name val="Helv"/>
      <charset val="134"/>
    </font>
  </fonts>
  <fills count="5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gray0625"/>
    </fill>
    <fill>
      <patternFill patternType="solid">
        <fgColor indexed="5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mediumGray">
        <fgColor indexed="22"/>
      </patternFill>
    </fill>
    <fill>
      <patternFill patternType="solid">
        <fgColor indexed="5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</borders>
  <cellStyleXfs count="155">
    <xf numFmtId="0" fontId="0" fillId="0" borderId="0">
      <alignment vertical="center"/>
    </xf>
    <xf numFmtId="42" fontId="39" fillId="0" borderId="0" applyFont="0" applyFill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4" fillId="6" borderId="14" applyNumberFormat="0" applyAlignment="0" applyProtection="0">
      <alignment vertical="center"/>
    </xf>
    <xf numFmtId="44" fontId="39" fillId="0" borderId="0" applyFont="0" applyFill="0" applyBorder="0" applyAlignment="0" applyProtection="0">
      <alignment vertical="center"/>
    </xf>
    <xf numFmtId="0" fontId="59" fillId="0" borderId="0">
      <alignment horizontal="center" vertical="center" wrapText="1"/>
      <protection locked="0"/>
    </xf>
    <xf numFmtId="0" fontId="52" fillId="14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178" fontId="53" fillId="0" borderId="17" applyFill="0" applyProtection="0">
      <alignment horizontal="right" vertical="center"/>
    </xf>
    <xf numFmtId="0" fontId="56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4" borderId="11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73" fillId="0" borderId="0">
      <alignment vertical="center"/>
      <protection locked="0"/>
    </xf>
    <xf numFmtId="0" fontId="38" fillId="0" borderId="10" applyNumberFormat="0" applyFill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54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" borderId="9" applyNumberFormat="0" applyAlignment="0" applyProtection="0">
      <alignment vertical="center"/>
    </xf>
    <xf numFmtId="0" fontId="75" fillId="3" borderId="14" applyNumberFormat="0" applyAlignment="0" applyProtection="0">
      <alignment vertical="center"/>
    </xf>
    <xf numFmtId="0" fontId="47" fillId="8" borderId="15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76" fillId="0" borderId="19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horizontal="left" vertical="center"/>
    </xf>
    <xf numFmtId="0" fontId="36" fillId="4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73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73" fillId="0" borderId="0">
      <alignment vertical="center"/>
    </xf>
    <xf numFmtId="0" fontId="52" fillId="37" borderId="0" applyNumberFormat="0" applyBorder="0" applyAlignment="0" applyProtection="0">
      <alignment vertical="center"/>
    </xf>
    <xf numFmtId="49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0" fontId="54" fillId="0" borderId="0">
      <alignment vertical="center"/>
    </xf>
    <xf numFmtId="0" fontId="52" fillId="1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" fillId="0" borderId="0" applyFont="0" applyFill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194" fontId="5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193" fontId="64" fillId="0" borderId="0">
      <alignment vertical="center"/>
    </xf>
    <xf numFmtId="186" fontId="5" fillId="0" borderId="0" applyFont="0" applyFill="0" applyBorder="0" applyAlignment="0" applyProtection="0">
      <alignment vertical="center"/>
    </xf>
    <xf numFmtId="183" fontId="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180" fontId="5" fillId="0" borderId="0" applyFont="0" applyFill="0" applyBorder="0" applyAlignment="0" applyProtection="0">
      <alignment vertical="center"/>
    </xf>
    <xf numFmtId="188" fontId="64" fillId="0" borderId="0">
      <alignment vertical="center"/>
    </xf>
    <xf numFmtId="15" fontId="71" fillId="0" borderId="0">
      <alignment vertical="center"/>
    </xf>
    <xf numFmtId="195" fontId="64" fillId="0" borderId="0">
      <alignment vertical="center"/>
    </xf>
    <xf numFmtId="0" fontId="78" fillId="14" borderId="0" applyNumberFormat="0" applyBorder="0" applyAlignment="0" applyProtection="0">
      <alignment vertical="center"/>
    </xf>
    <xf numFmtId="0" fontId="58" fillId="0" borderId="18" applyNumberFormat="0" applyAlignment="0" applyProtection="0">
      <alignment horizontal="left" vertical="center"/>
    </xf>
    <xf numFmtId="0" fontId="58" fillId="0" borderId="8">
      <alignment horizontal="left" vertical="center"/>
    </xf>
    <xf numFmtId="0" fontId="78" fillId="37" borderId="3" applyNumberFormat="0" applyBorder="0" applyAlignment="0" applyProtection="0">
      <alignment vertical="center"/>
    </xf>
    <xf numFmtId="190" fontId="79" fillId="52" borderId="0">
      <alignment vertical="center"/>
    </xf>
    <xf numFmtId="190" fontId="67" fillId="28" borderId="0">
      <alignment vertical="center"/>
    </xf>
    <xf numFmtId="38" fontId="5" fillId="0" borderId="0" applyFont="0" applyFill="0" applyBorder="0" applyAlignment="0" applyProtection="0">
      <alignment vertical="center"/>
    </xf>
    <xf numFmtId="40" fontId="5" fillId="0" borderId="0" applyFont="0" applyFill="0" applyBorder="0" applyAlignment="0" applyProtection="0">
      <alignment vertical="center"/>
    </xf>
    <xf numFmtId="183" fontId="5" fillId="0" borderId="0" applyFont="0" applyFill="0" applyBorder="0" applyAlignment="0" applyProtection="0">
      <alignment vertical="center"/>
    </xf>
    <xf numFmtId="185" fontId="5" fillId="0" borderId="0" applyFont="0" applyFill="0" applyBorder="0" applyAlignment="0" applyProtection="0">
      <alignment vertical="center"/>
    </xf>
    <xf numFmtId="182" fontId="5" fillId="0" borderId="0" applyFont="0" applyFill="0" applyBorder="0" applyAlignment="0" applyProtection="0">
      <alignment vertical="center"/>
    </xf>
    <xf numFmtId="183" fontId="5" fillId="0" borderId="0" applyFont="0" applyFill="0" applyBorder="0" applyAlignment="0" applyProtection="0">
      <alignment vertical="center"/>
    </xf>
    <xf numFmtId="0" fontId="64" fillId="0" borderId="0">
      <alignment vertical="center"/>
    </xf>
    <xf numFmtId="37" fontId="70" fillId="0" borderId="0">
      <alignment vertical="center"/>
    </xf>
    <xf numFmtId="187" fontId="53" fillId="0" borderId="0">
      <alignment vertical="center"/>
    </xf>
    <xf numFmtId="0" fontId="73" fillId="0" borderId="0">
      <alignment vertical="center"/>
    </xf>
    <xf numFmtId="3" fontId="5" fillId="0" borderId="0" applyFont="0" applyFill="0" applyBorder="0" applyAlignment="0" applyProtection="0">
      <alignment vertical="center"/>
    </xf>
    <xf numFmtId="14" fontId="59" fillId="0" borderId="0">
      <alignment horizontal="center" vertical="center" wrapText="1"/>
      <protection locked="0"/>
    </xf>
    <xf numFmtId="10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6" fontId="5" fillId="0" borderId="0" applyFont="0" applyFill="0" applyProtection="0">
      <alignment vertical="center"/>
    </xf>
    <xf numFmtId="15" fontId="5" fillId="0" borderId="0" applyFont="0" applyFill="0" applyBorder="0" applyAlignment="0" applyProtection="0">
      <alignment vertical="center"/>
    </xf>
    <xf numFmtId="4" fontId="5" fillId="0" borderId="0" applyFont="0" applyFill="0" applyBorder="0" applyAlignment="0" applyProtection="0">
      <alignment vertical="center"/>
    </xf>
    <xf numFmtId="0" fontId="51" fillId="0" borderId="16">
      <alignment horizontal="center" vertical="center"/>
    </xf>
    <xf numFmtId="0" fontId="5" fillId="31" borderId="0" applyNumberFormat="0" applyFon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7" fillId="18" borderId="6">
      <alignment vertical="center"/>
      <protection locked="0"/>
    </xf>
    <xf numFmtId="0" fontId="74" fillId="0" borderId="0">
      <alignment vertical="center"/>
    </xf>
    <xf numFmtId="0" fontId="57" fillId="18" borderId="6">
      <alignment vertical="center"/>
      <protection locked="0"/>
    </xf>
    <xf numFmtId="0" fontId="57" fillId="18" borderId="6">
      <alignment vertical="center"/>
      <protection locked="0"/>
    </xf>
    <xf numFmtId="191" fontId="5" fillId="0" borderId="0" applyFont="0" applyFill="0" applyBorder="0" applyAlignment="0" applyProtection="0">
      <alignment vertical="center"/>
    </xf>
    <xf numFmtId="0" fontId="53" fillId="0" borderId="5" applyNumberFormat="0" applyFill="0" applyProtection="0">
      <alignment horizontal="right" vertical="center"/>
    </xf>
    <xf numFmtId="0" fontId="72" fillId="0" borderId="5" applyNumberFormat="0" applyFill="0" applyProtection="0">
      <alignment horizontal="center" vertical="center"/>
    </xf>
    <xf numFmtId="0" fontId="50" fillId="0" borderId="0" applyNumberFormat="0" applyFill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63" fillId="0" borderId="17" applyNumberFormat="0" applyFill="0" applyProtection="0">
      <alignment horizontal="center" vertical="center"/>
    </xf>
    <xf numFmtId="0" fontId="69" fillId="30" borderId="0" applyNumberFormat="0" applyBorder="0" applyAlignment="0" applyProtection="0">
      <alignment vertical="center"/>
    </xf>
    <xf numFmtId="0" fontId="5" fillId="0" borderId="0"/>
    <xf numFmtId="0" fontId="49" fillId="0" borderId="0" applyNumberFormat="0" applyFill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3" fillId="0" borderId="17" applyNumberFormat="0" applyFill="0" applyProtection="0">
      <alignment horizontal="left"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3" fillId="0" borderId="5" applyNumberFormat="0" applyFill="0" applyProtection="0">
      <alignment horizontal="left" vertical="center"/>
    </xf>
    <xf numFmtId="1" fontId="53" fillId="0" borderId="17" applyFill="0" applyProtection="0">
      <alignment horizontal="center" vertical="center"/>
    </xf>
    <xf numFmtId="0" fontId="7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shrinkToFit="1"/>
    </xf>
    <xf numFmtId="0" fontId="4" fillId="0" borderId="0" xfId="0" applyFont="1" applyFill="1" applyBorder="1" applyAlignment="1"/>
    <xf numFmtId="49" fontId="5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/>
    <xf numFmtId="189" fontId="8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shrinkToFit="1"/>
    </xf>
    <xf numFmtId="0" fontId="11" fillId="0" borderId="5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center" vertical="center" wrapText="1" shrinkToFit="1"/>
    </xf>
    <xf numFmtId="0" fontId="11" fillId="0" borderId="2" xfId="0" applyNumberFormat="1" applyFont="1" applyFill="1" applyBorder="1" applyAlignment="1">
      <alignment horizontal="center" vertical="center" wrapText="1" shrinkToFi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shrinkToFit="1"/>
    </xf>
    <xf numFmtId="0" fontId="11" fillId="0" borderId="5" xfId="0" applyNumberFormat="1" applyFont="1" applyFill="1" applyBorder="1" applyAlignment="1">
      <alignment horizontal="center" vertical="center" shrinkToFit="1"/>
    </xf>
    <xf numFmtId="0" fontId="11" fillId="0" borderId="3" xfId="0" applyNumberFormat="1" applyFont="1" applyFill="1" applyBorder="1" applyAlignment="1">
      <alignment horizontal="center" vertical="center" shrinkToFit="1"/>
    </xf>
    <xf numFmtId="0" fontId="12" fillId="0" borderId="3" xfId="0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5" xfId="0" applyFont="1" applyFill="1" applyBorder="1" applyAlignment="1">
      <alignment horizontal="center" vertical="center" wrapText="1" shrinkToFit="1"/>
    </xf>
    <xf numFmtId="0" fontId="11" fillId="0" borderId="3" xfId="0" applyFont="1" applyFill="1" applyBorder="1" applyAlignment="1">
      <alignment horizontal="left" vertical="center" shrinkToFit="1"/>
    </xf>
    <xf numFmtId="0" fontId="11" fillId="0" borderId="3" xfId="0" applyFont="1" applyFill="1" applyBorder="1" applyAlignment="1">
      <alignment vertical="center" wrapText="1" shrinkToFit="1"/>
    </xf>
    <xf numFmtId="189" fontId="14" fillId="0" borderId="1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 shrinkToFit="1"/>
    </xf>
    <xf numFmtId="0" fontId="12" fillId="0" borderId="3" xfId="0" applyFont="1" applyFill="1" applyBorder="1" applyAlignment="1">
      <alignment horizontal="left" vertical="center" wrapText="1" shrinkToFi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181" fontId="3" fillId="0" borderId="3" xfId="0" applyNumberFormat="1" applyFont="1" applyFill="1" applyBorder="1" applyAlignment="1">
      <alignment horizontal="center" vertical="center" wrapText="1"/>
    </xf>
    <xf numFmtId="192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shrinkToFit="1"/>
    </xf>
    <xf numFmtId="49" fontId="9" fillId="0" borderId="3" xfId="0" applyNumberFormat="1" applyFont="1" applyFill="1" applyBorder="1" applyAlignment="1">
      <alignment horizontal="center" vertical="center" shrinkToFit="1"/>
    </xf>
    <xf numFmtId="0" fontId="3" fillId="0" borderId="3" xfId="0" applyNumberFormat="1" applyFont="1" applyFill="1" applyBorder="1" applyAlignment="1">
      <alignment vertical="center" wrapText="1"/>
    </xf>
    <xf numFmtId="49" fontId="3" fillId="0" borderId="3" xfId="0" applyNumberFormat="1" applyFont="1" applyFill="1" applyBorder="1" applyAlignment="1">
      <alignment horizontal="center" vertical="center" shrinkToFit="1"/>
    </xf>
    <xf numFmtId="0" fontId="15" fillId="0" borderId="3" xfId="14" applyFill="1" applyBorder="1" applyAlignment="1" applyProtection="1">
      <alignment horizontal="center" vertical="center" wrapText="1"/>
    </xf>
    <xf numFmtId="181" fontId="3" fillId="0" borderId="3" xfId="0" applyNumberFormat="1" applyFont="1" applyFill="1" applyBorder="1" applyAlignment="1">
      <alignment vertical="center" wrapText="1"/>
    </xf>
    <xf numFmtId="0" fontId="16" fillId="0" borderId="3" xfId="14" applyFont="1" applyFill="1" applyBorder="1" applyAlignment="1" applyProtection="1">
      <alignment horizontal="center" vertical="center" wrapText="1"/>
    </xf>
    <xf numFmtId="192" fontId="3" fillId="0" borderId="3" xfId="0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16" fillId="0" borderId="3" xfId="14" applyNumberFormat="1" applyFont="1" applyFill="1" applyBorder="1" applyAlignment="1" applyProtection="1">
      <alignment horizontal="center" vertical="center" wrapText="1"/>
    </xf>
    <xf numFmtId="49" fontId="17" fillId="0" borderId="3" xfId="0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vertical="center" wrapText="1"/>
    </xf>
    <xf numFmtId="0" fontId="15" fillId="0" borderId="3" xfId="14" applyNumberFormat="1" applyFill="1" applyBorder="1" applyAlignment="1" applyProtection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vertical="center" shrinkToFi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57" fontId="3" fillId="0" borderId="0" xfId="0" applyNumberFormat="1" applyFont="1" applyFill="1" applyBorder="1" applyAlignment="1">
      <alignment horizontal="center" vertical="center" wrapText="1"/>
    </xf>
    <xf numFmtId="0" fontId="20" fillId="0" borderId="0" xfId="14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0" borderId="3" xfId="0" applyNumberFormat="1" applyFont="1" applyFill="1" applyBorder="1" applyAlignment="1">
      <alignment horizontal="left" vertical="center" shrinkToFit="1"/>
    </xf>
    <xf numFmtId="0" fontId="11" fillId="0" borderId="3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center" vertical="center" shrinkToFit="1"/>
    </xf>
    <xf numFmtId="0" fontId="21" fillId="0" borderId="4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/>
    </xf>
    <xf numFmtId="49" fontId="22" fillId="0" borderId="3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2" fillId="0" borderId="6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center" vertical="center" shrinkToFit="1"/>
    </xf>
    <xf numFmtId="49" fontId="25" fillId="0" borderId="3" xfId="0" applyNumberFormat="1" applyFont="1" applyFill="1" applyBorder="1" applyAlignment="1">
      <alignment horizontal="center" vertical="center" shrinkToFit="1"/>
    </xf>
    <xf numFmtId="14" fontId="25" fillId="0" borderId="3" xfId="0" applyNumberFormat="1" applyFont="1" applyFill="1" applyBorder="1" applyAlignment="1">
      <alignment horizontal="left" vertical="center" shrinkToFit="1"/>
    </xf>
    <xf numFmtId="0" fontId="26" fillId="0" borderId="3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/>
    </xf>
    <xf numFmtId="0" fontId="27" fillId="0" borderId="4" xfId="0" applyFont="1" applyFill="1" applyBorder="1" applyAlignment="1">
      <alignment vertical="center"/>
    </xf>
    <xf numFmtId="0" fontId="26" fillId="0" borderId="3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vertical="center"/>
    </xf>
    <xf numFmtId="0" fontId="27" fillId="0" borderId="7" xfId="0" applyFont="1" applyFill="1" applyBorder="1" applyAlignment="1">
      <alignment vertical="center"/>
    </xf>
    <xf numFmtId="0" fontId="27" fillId="0" borderId="4" xfId="0" applyFont="1" applyFill="1" applyBorder="1" applyAlignment="1">
      <alignment vertical="center" wrapText="1"/>
    </xf>
    <xf numFmtId="0" fontId="27" fillId="0" borderId="7" xfId="0" applyFont="1" applyFill="1" applyBorder="1" applyAlignment="1">
      <alignment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30" fillId="0" borderId="3" xfId="0" applyNumberFormat="1" applyFont="1" applyFill="1" applyBorder="1" applyAlignment="1">
      <alignment horizontal="center" vertical="center" wrapText="1"/>
    </xf>
    <xf numFmtId="0" fontId="31" fillId="0" borderId="3" xfId="0" applyNumberFormat="1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shrinkToFit="1"/>
    </xf>
    <xf numFmtId="0" fontId="29" fillId="0" borderId="3" xfId="0" applyFont="1" applyFill="1" applyBorder="1" applyAlignment="1">
      <alignment horizontal="center" vertical="center" shrinkToFit="1"/>
    </xf>
    <xf numFmtId="0" fontId="30" fillId="0" borderId="3" xfId="0" applyNumberFormat="1" applyFont="1" applyFill="1" applyBorder="1" applyAlignment="1">
      <alignment horizontal="center" vertical="center" shrinkToFit="1"/>
    </xf>
    <xf numFmtId="0" fontId="31" fillId="0" borderId="3" xfId="0" applyNumberFormat="1" applyFont="1" applyFill="1" applyBorder="1" applyAlignment="1">
      <alignment horizontal="center" vertical="center" shrinkToFit="1"/>
    </xf>
    <xf numFmtId="49" fontId="16" fillId="0" borderId="3" xfId="14" applyNumberFormat="1" applyFont="1" applyFill="1" applyBorder="1" applyAlignment="1" applyProtection="1">
      <alignment horizontal="center" vertical="center" wrapText="1"/>
    </xf>
    <xf numFmtId="0" fontId="0" fillId="0" borderId="3" xfId="0" applyFill="1" applyBorder="1" applyAlignment="1">
      <alignment wrapText="1"/>
    </xf>
    <xf numFmtId="0" fontId="32" fillId="0" borderId="3" xfId="14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wrapText="1"/>
    </xf>
    <xf numFmtId="0" fontId="20" fillId="0" borderId="0" xfId="14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20" fillId="0" borderId="0" xfId="14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>
      <alignment wrapText="1" shrinkToFit="1"/>
    </xf>
    <xf numFmtId="49" fontId="3" fillId="0" borderId="3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49" fontId="33" fillId="0" borderId="0" xfId="0" applyNumberFormat="1" applyFont="1" applyFill="1" applyBorder="1" applyAlignment="1">
      <alignment horizontal="center" vertical="center" shrinkToFit="1"/>
    </xf>
    <xf numFmtId="0" fontId="32" fillId="0" borderId="0" xfId="14" applyFont="1" applyFill="1" applyBorder="1" applyAlignment="1" applyProtection="1">
      <alignment horizontal="center" vertical="center" wrapText="1"/>
    </xf>
    <xf numFmtId="192" fontId="3" fillId="0" borderId="0" xfId="0" applyNumberFormat="1" applyFont="1" applyFill="1" applyBorder="1" applyAlignment="1">
      <alignment horizontal="center" vertical="center" wrapText="1"/>
    </xf>
    <xf numFmtId="0" fontId="1" fillId="0" borderId="0" xfId="139" applyFont="1" applyBorder="1"/>
    <xf numFmtId="0" fontId="9" fillId="0" borderId="0" xfId="139" applyFont="1" applyBorder="1" applyAlignment="1">
      <alignment horizontal="center" vertical="center"/>
    </xf>
    <xf numFmtId="0" fontId="22" fillId="0" borderId="0" xfId="139" applyFont="1" applyBorder="1" applyAlignment="1">
      <alignment horizontal="center" vertical="center"/>
    </xf>
    <xf numFmtId="0" fontId="3" fillId="0" borderId="0" xfId="139" applyFont="1" applyBorder="1"/>
    <xf numFmtId="0" fontId="4" fillId="0" borderId="0" xfId="139" applyFont="1" applyBorder="1"/>
    <xf numFmtId="0" fontId="6" fillId="0" borderId="0" xfId="139" applyFont="1" applyBorder="1" applyAlignment="1">
      <alignment horizontal="center" vertical="center" wrapText="1"/>
    </xf>
    <xf numFmtId="0" fontId="5" fillId="0" borderId="0" xfId="139" applyFont="1" applyBorder="1" applyAlignment="1">
      <alignment horizontal="center" vertical="center" wrapText="1"/>
    </xf>
    <xf numFmtId="0" fontId="5" fillId="0" borderId="0" xfId="139" applyBorder="1" applyAlignment="1">
      <alignment horizontal="center" vertical="center" wrapText="1"/>
    </xf>
    <xf numFmtId="0" fontId="5" fillId="0" borderId="0" xfId="139" applyBorder="1"/>
    <xf numFmtId="0" fontId="5" fillId="0" borderId="0" xfId="139" applyFont="1" applyBorder="1"/>
    <xf numFmtId="189" fontId="34" fillId="0" borderId="1" xfId="139" applyNumberFormat="1" applyFont="1" applyBorder="1" applyAlignment="1">
      <alignment horizontal="center" vertical="center" wrapText="1"/>
    </xf>
    <xf numFmtId="189" fontId="34" fillId="0" borderId="1" xfId="139" applyNumberFormat="1" applyFont="1" applyBorder="1" applyAlignment="1">
      <alignment horizontal="center" vertical="center"/>
    </xf>
    <xf numFmtId="0" fontId="9" fillId="0" borderId="3" xfId="139" applyFont="1" applyBorder="1" applyAlignment="1">
      <alignment horizontal="center" vertical="center"/>
    </xf>
    <xf numFmtId="0" fontId="9" fillId="0" borderId="3" xfId="139" applyFont="1" applyBorder="1" applyAlignment="1">
      <alignment horizontal="center" vertical="center" wrapText="1"/>
    </xf>
    <xf numFmtId="0" fontId="9" fillId="0" borderId="3" xfId="139" applyNumberFormat="1" applyFont="1" applyBorder="1" applyAlignment="1">
      <alignment horizontal="center" vertical="center" wrapText="1"/>
    </xf>
    <xf numFmtId="0" fontId="22" fillId="0" borderId="3" xfId="139" applyFont="1" applyBorder="1" applyAlignment="1">
      <alignment horizontal="center" vertical="center"/>
    </xf>
    <xf numFmtId="0" fontId="24" fillId="0" borderId="3" xfId="0" applyFont="1" applyFill="1" applyBorder="1" applyAlignment="1">
      <alignment horizontal="left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184" fontId="24" fillId="0" borderId="3" xfId="0" applyNumberFormat="1" applyFont="1" applyFill="1" applyBorder="1" applyAlignment="1">
      <alignment horizontal="center" vertical="center" shrinkToFit="1"/>
    </xf>
    <xf numFmtId="0" fontId="24" fillId="0" borderId="3" xfId="0" applyFont="1" applyFill="1" applyBorder="1" applyAlignment="1">
      <alignment vertical="center" wrapText="1"/>
    </xf>
    <xf numFmtId="0" fontId="10" fillId="0" borderId="0" xfId="139" applyFont="1" applyBorder="1"/>
    <xf numFmtId="0" fontId="19" fillId="0" borderId="0" xfId="139" applyFont="1" applyBorder="1" applyAlignment="1">
      <alignment horizontal="center" vertical="center" wrapText="1"/>
    </xf>
    <xf numFmtId="0" fontId="11" fillId="0" borderId="0" xfId="139" applyFont="1" applyBorder="1" applyAlignment="1">
      <alignment horizontal="center" vertical="center" wrapText="1"/>
    </xf>
    <xf numFmtId="0" fontId="3" fillId="0" borderId="0" xfId="139" applyFont="1" applyBorder="1" applyAlignment="1">
      <alignment horizontal="center" vertical="center" wrapText="1"/>
    </xf>
    <xf numFmtId="0" fontId="22" fillId="0" borderId="3" xfId="139" applyFont="1" applyBorder="1" applyAlignment="1">
      <alignment horizontal="center" vertical="center" wrapText="1"/>
    </xf>
  </cellXfs>
  <cellStyles count="1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args.style" xfId="5"/>
    <cellStyle name="Accent2 - 40%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日期" xfId="12"/>
    <cellStyle name="Accent2 - 60%" xfId="13"/>
    <cellStyle name="超链接" xfId="14" builtinId="8"/>
    <cellStyle name="百分比" xfId="15" builtinId="5"/>
    <cellStyle name="已访问的超链接" xfId="16" builtinId="9"/>
    <cellStyle name="注释" xfId="17" builtinId="10"/>
    <cellStyle name="_ET_STYLE_NoName_00__Sheet3" xfId="18"/>
    <cellStyle name="_ET_STYLE_NoName_00__Book1" xfId="19"/>
    <cellStyle name="60% - 强调文字颜色 2" xfId="20" builtinId="36"/>
    <cellStyle name="标题 4" xfId="21" builtinId="19"/>
    <cellStyle name="警告文本" xfId="22" builtinId="11"/>
    <cellStyle name="_ET_STYLE_NoName_00_" xfId="23"/>
    <cellStyle name="标题" xfId="24" builtinId="15"/>
    <cellStyle name="_Book1_1" xfId="25"/>
    <cellStyle name="解释性文本" xfId="26" builtinId="53"/>
    <cellStyle name="6mal" xfId="27"/>
    <cellStyle name="标题 1" xfId="28" builtinId="16"/>
    <cellStyle name="标题 2" xfId="29" builtinId="17"/>
    <cellStyle name="_20100326高清市院遂宁检察院1080P配置清单26日改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PSChar" xfId="50"/>
    <cellStyle name="强调文字颜色 4" xfId="51" builtinId="4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40% - 强调文字颜色 6" xfId="58" builtinId="51"/>
    <cellStyle name="_弱电系统设备配置报价清单" xfId="59"/>
    <cellStyle name="60% - 强调文字颜色 6" xfId="60" builtinId="52"/>
    <cellStyle name="_Book1" xfId="61"/>
    <cellStyle name="Accent2 - 20%" xfId="62"/>
    <cellStyle name="_Book1_2" xfId="63"/>
    <cellStyle name="_ET_STYLE_NoName_00__Book1_1" xfId="64"/>
    <cellStyle name="0,0_x000d_&#10;NA_x000d_&#10;" xfId="65"/>
    <cellStyle name="Accent1 - 20%" xfId="66"/>
    <cellStyle name="Accent1" xfId="67"/>
    <cellStyle name="Accent1 - 40%" xfId="68"/>
    <cellStyle name="Accent1 - 60%" xfId="69"/>
    <cellStyle name="Accent2" xfId="70"/>
    <cellStyle name="Accent3" xfId="71"/>
    <cellStyle name="Milliers_!!!GO" xfId="72"/>
    <cellStyle name="Accent3 - 20%" xfId="73"/>
    <cellStyle name="Mon閠aire [0]_!!!GO" xfId="74"/>
    <cellStyle name="Accent3 - 40%" xfId="75"/>
    <cellStyle name="Accent3 - 60%" xfId="76"/>
    <cellStyle name="Accent4" xfId="77"/>
    <cellStyle name="Accent4 - 20%" xfId="78"/>
    <cellStyle name="Accent4 - 40%" xfId="79"/>
    <cellStyle name="捠壿 [0.00]_Region Orders (2)" xfId="80"/>
    <cellStyle name="Accent4 - 60%" xfId="81"/>
    <cellStyle name="Accent5" xfId="82"/>
    <cellStyle name="Accent5 - 20%" xfId="83"/>
    <cellStyle name="Accent5 - 40%" xfId="84"/>
    <cellStyle name="Accent5 - 60%" xfId="85"/>
    <cellStyle name="Accent6" xfId="86"/>
    <cellStyle name="Accent6 - 20%" xfId="87"/>
    <cellStyle name="Accent6 - 40%" xfId="88"/>
    <cellStyle name="Accent6 - 60%" xfId="89"/>
    <cellStyle name="ColLevel_0" xfId="90"/>
    <cellStyle name="Comma [0]_!!!GO" xfId="91"/>
    <cellStyle name="comma zerodec" xfId="92"/>
    <cellStyle name="Comma_!!!GO" xfId="93"/>
    <cellStyle name="Currency [0]_!!!GO" xfId="94"/>
    <cellStyle name="样式 1" xfId="95"/>
    <cellStyle name="分级显示列_1_Book1" xfId="96"/>
    <cellStyle name="Currency_!!!GO" xfId="97"/>
    <cellStyle name="Currency1" xfId="98"/>
    <cellStyle name="Date" xfId="99"/>
    <cellStyle name="Dollar (zero dec)" xfId="100"/>
    <cellStyle name="Grey" xfId="101"/>
    <cellStyle name="Header1" xfId="102"/>
    <cellStyle name="Header2" xfId="103"/>
    <cellStyle name="Input [yellow]" xfId="104"/>
    <cellStyle name="Input Cells" xfId="105"/>
    <cellStyle name="Linked Cells" xfId="106"/>
    <cellStyle name="Millares [0]_96 Risk" xfId="107"/>
    <cellStyle name="Millares_96 Risk" xfId="108"/>
    <cellStyle name="Milliers [0]_!!!GO" xfId="109"/>
    <cellStyle name="Moneda [0]_96 Risk" xfId="110"/>
    <cellStyle name="Moneda_96 Risk" xfId="111"/>
    <cellStyle name="Mon閠aire_!!!GO" xfId="112"/>
    <cellStyle name="New Times Roman" xfId="113"/>
    <cellStyle name="no dec" xfId="114"/>
    <cellStyle name="Normal - Style1" xfId="115"/>
    <cellStyle name="Normal_!!!GO" xfId="116"/>
    <cellStyle name="PSInt" xfId="117"/>
    <cellStyle name="per.style" xfId="118"/>
    <cellStyle name="Percent [2]" xfId="119"/>
    <cellStyle name="Percent_!!!GO" xfId="120"/>
    <cellStyle name="Pourcentage_pldt" xfId="121"/>
    <cellStyle name="PSDate" xfId="122"/>
    <cellStyle name="PSDec" xfId="123"/>
    <cellStyle name="PSHeading" xfId="124"/>
    <cellStyle name="PSSpacer" xfId="125"/>
    <cellStyle name="RowLevel_0" xfId="126"/>
    <cellStyle name="sstot" xfId="127"/>
    <cellStyle name="Standard_AREAS" xfId="128"/>
    <cellStyle name="t" xfId="129"/>
    <cellStyle name="t_HVAC Equipment (3)" xfId="130"/>
    <cellStyle name="捠壿_Region Orders (2)" xfId="131"/>
    <cellStyle name="编号" xfId="132"/>
    <cellStyle name="标题1" xfId="133"/>
    <cellStyle name="表标题" xfId="134"/>
    <cellStyle name="强调 3" xfId="135"/>
    <cellStyle name="常规 2 2" xfId="136"/>
    <cellStyle name="部门" xfId="137"/>
    <cellStyle name="差_Book1" xfId="138"/>
    <cellStyle name="常规 2" xfId="139"/>
    <cellStyle name="分级显示行_1_Book1" xfId="140"/>
    <cellStyle name="好_Book1" xfId="141"/>
    <cellStyle name="借出原因" xfId="142"/>
    <cellStyle name="普通_laroux" xfId="143"/>
    <cellStyle name="千分位[0]_laroux" xfId="144"/>
    <cellStyle name="千分位_laroux" xfId="145"/>
    <cellStyle name="千位[0]_ 方正PC" xfId="146"/>
    <cellStyle name="千位_ 方正PC" xfId="147"/>
    <cellStyle name="强调 1" xfId="148"/>
    <cellStyle name="强调 2" xfId="149"/>
    <cellStyle name="商品名称" xfId="150"/>
    <cellStyle name="数量" xfId="151"/>
    <cellStyle name="昗弨_Pacific Region P&amp;L" xfId="152"/>
    <cellStyle name="寘嬫愗傝 [0.00]_Region Orders (2)" xfId="153"/>
    <cellStyle name="寘嬫愗傝_Region Orders (2)" xfId="154"/>
  </cellStyles>
  <dxfs count="4">
    <dxf>
      <font>
        <color rgb="FFFF0000"/>
      </font>
    </dxf>
    <dxf>
      <font>
        <b val="1"/>
        <i val="0"/>
        <color rgb="FF9900CC"/>
      </font>
    </dxf>
    <dxf>
      <font>
        <color rgb="FF9900CC"/>
      </font>
    </dxf>
    <dxf>
      <font>
        <b val="1"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9" Type="http://schemas.openxmlformats.org/officeDocument/2006/relationships/image" Target="../media/image9.wmf"/><Relationship Id="rId8" Type="http://schemas.openxmlformats.org/officeDocument/2006/relationships/image" Target="../media/image8.wmf"/><Relationship Id="rId7" Type="http://schemas.openxmlformats.org/officeDocument/2006/relationships/image" Target="../media/image7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1" Type="http://schemas.openxmlformats.org/officeDocument/2006/relationships/image" Target="../media/image11.wmf"/><Relationship Id="rId10" Type="http://schemas.openxmlformats.org/officeDocument/2006/relationships/image" Target="../media/image10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49" name="Control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0" name="Control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1" name="Control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2" name="Control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3" name="Control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4" name="Control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5" name="Control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6" name="Control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7" name="Control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8" name="Control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276225</xdr:colOff>
          <xdr:row>10</xdr:row>
          <xdr:rowOff>47625</xdr:rowOff>
        </xdr:to>
        <xdr:sp>
          <xdr:nvSpPr>
            <xdr:cNvPr id="2059" name="Control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7067550" y="5695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4.xml"/><Relationship Id="rId8" Type="http://schemas.openxmlformats.org/officeDocument/2006/relationships/image" Target="../media/image3.wmf"/><Relationship Id="rId7" Type="http://schemas.openxmlformats.org/officeDocument/2006/relationships/control" Target="../activeX/activeX3.xml"/><Relationship Id="rId6" Type="http://schemas.openxmlformats.org/officeDocument/2006/relationships/image" Target="../media/image2.wmf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4" Type="http://schemas.openxmlformats.org/officeDocument/2006/relationships/image" Target="../media/image11.wmf"/><Relationship Id="rId23" Type="http://schemas.openxmlformats.org/officeDocument/2006/relationships/control" Target="../activeX/activeX11.xml"/><Relationship Id="rId22" Type="http://schemas.openxmlformats.org/officeDocument/2006/relationships/image" Target="../media/image10.wmf"/><Relationship Id="rId21" Type="http://schemas.openxmlformats.org/officeDocument/2006/relationships/control" Target="../activeX/activeX10.xml"/><Relationship Id="rId20" Type="http://schemas.openxmlformats.org/officeDocument/2006/relationships/image" Target="../media/image9.wmf"/><Relationship Id="rId2" Type="http://schemas.openxmlformats.org/officeDocument/2006/relationships/vmlDrawing" Target="../drawings/vmlDrawing1.vml"/><Relationship Id="rId19" Type="http://schemas.openxmlformats.org/officeDocument/2006/relationships/control" Target="../activeX/activeX9.xml"/><Relationship Id="rId18" Type="http://schemas.openxmlformats.org/officeDocument/2006/relationships/image" Target="../media/image8.wmf"/><Relationship Id="rId17" Type="http://schemas.openxmlformats.org/officeDocument/2006/relationships/control" Target="../activeX/activeX8.xml"/><Relationship Id="rId16" Type="http://schemas.openxmlformats.org/officeDocument/2006/relationships/image" Target="../media/image7.wmf"/><Relationship Id="rId15" Type="http://schemas.openxmlformats.org/officeDocument/2006/relationships/control" Target="../activeX/activeX7.xml"/><Relationship Id="rId14" Type="http://schemas.openxmlformats.org/officeDocument/2006/relationships/image" Target="../media/image6.wmf"/><Relationship Id="rId13" Type="http://schemas.openxmlformats.org/officeDocument/2006/relationships/control" Target="../activeX/activeX6.xml"/><Relationship Id="rId12" Type="http://schemas.openxmlformats.org/officeDocument/2006/relationships/image" Target="../media/image5.wmf"/><Relationship Id="rId11" Type="http://schemas.openxmlformats.org/officeDocument/2006/relationships/control" Target="../activeX/activeX5.xml"/><Relationship Id="rId10" Type="http://schemas.openxmlformats.org/officeDocument/2006/relationships/image" Target="../media/image4.wmf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mailto:32766515@qq.com" TargetMode="External"/><Relationship Id="rId8" Type="http://schemas.openxmlformats.org/officeDocument/2006/relationships/hyperlink" Target="mailto:3448038392@qq.com" TargetMode="External"/><Relationship Id="rId7" Type="http://schemas.openxmlformats.org/officeDocument/2006/relationships/hyperlink" Target="mailto:358277970@qq.com" TargetMode="External"/><Relationship Id="rId65" Type="http://schemas.openxmlformats.org/officeDocument/2006/relationships/hyperlink" Target="mailto:lidingtong@foxmail.com" TargetMode="External"/><Relationship Id="rId64" Type="http://schemas.openxmlformats.org/officeDocument/2006/relationships/hyperlink" Target="mailto:zhhjyeah@126.com" TargetMode="External"/><Relationship Id="rId63" Type="http://schemas.openxmlformats.org/officeDocument/2006/relationships/hyperlink" Target="mailto:gaomaosen.cool@163.com" TargetMode="External"/><Relationship Id="rId62" Type="http://schemas.openxmlformats.org/officeDocument/2006/relationships/hyperlink" Target="mailto:153309253@qq.com" TargetMode="External"/><Relationship Id="rId61" Type="http://schemas.openxmlformats.org/officeDocument/2006/relationships/hyperlink" Target="mailto:Baijx@phbs.pku.edu.cn" TargetMode="External"/><Relationship Id="rId60" Type="http://schemas.openxmlformats.org/officeDocument/2006/relationships/hyperlink" Target="mailto:ahlong3625@163.com" TargetMode="External"/><Relationship Id="rId6" Type="http://schemas.openxmlformats.org/officeDocument/2006/relationships/hyperlink" Target="mailto:1091707503@qq.com" TargetMode="External"/><Relationship Id="rId59" Type="http://schemas.openxmlformats.org/officeDocument/2006/relationships/hyperlink" Target="mailto:chenziyu6732@163.com" TargetMode="External"/><Relationship Id="rId58" Type="http://schemas.openxmlformats.org/officeDocument/2006/relationships/hyperlink" Target="mailto:ltpsgtg@163.com" TargetMode="External"/><Relationship Id="rId57" Type="http://schemas.openxmlformats.org/officeDocument/2006/relationships/hyperlink" Target="mailto:z5200496@163.com" TargetMode="External"/><Relationship Id="rId56" Type="http://schemas.openxmlformats.org/officeDocument/2006/relationships/hyperlink" Target="mailto:Yixiangjun1990@163.com" TargetMode="External"/><Relationship Id="rId55" Type="http://schemas.openxmlformats.org/officeDocument/2006/relationships/hyperlink" Target="mailto:leochengdu@163.com" TargetMode="External"/><Relationship Id="rId54" Type="http://schemas.openxmlformats.org/officeDocument/2006/relationships/hyperlink" Target="mailto:wangxia@cqu.edu.cn" TargetMode="External"/><Relationship Id="rId53" Type="http://schemas.openxmlformats.org/officeDocument/2006/relationships/hyperlink" Target="mailto:liulong2092@126.com" TargetMode="External"/><Relationship Id="rId52" Type="http://schemas.openxmlformats.org/officeDocument/2006/relationships/hyperlink" Target="mailto:mccl@163.com" TargetMode="External"/><Relationship Id="rId51" Type="http://schemas.openxmlformats.org/officeDocument/2006/relationships/hyperlink" Target="mailto:76900375@qq.com" TargetMode="External"/><Relationship Id="rId50" Type="http://schemas.openxmlformats.org/officeDocument/2006/relationships/hyperlink" Target="mailto:muyao123@163.com" TargetMode="External"/><Relationship Id="rId5" Type="http://schemas.openxmlformats.org/officeDocument/2006/relationships/hyperlink" Target="mailto:2503002468@qq.com" TargetMode="External"/><Relationship Id="rId49" Type="http://schemas.openxmlformats.org/officeDocument/2006/relationships/hyperlink" Target="mailto:xieyipin891101@163.com" TargetMode="External"/><Relationship Id="rId48" Type="http://schemas.openxmlformats.org/officeDocument/2006/relationships/hyperlink" Target="mailto:296637568@qq.com" TargetMode="External"/><Relationship Id="rId47" Type="http://schemas.openxmlformats.org/officeDocument/2006/relationships/hyperlink" Target="mailto:dingdan2011@163.com" TargetMode="External"/><Relationship Id="rId46" Type="http://schemas.openxmlformats.org/officeDocument/2006/relationships/hyperlink" Target="mailto:676805850@qq.com" TargetMode="External"/><Relationship Id="rId45" Type="http://schemas.openxmlformats.org/officeDocument/2006/relationships/hyperlink" Target="mailto:610448863@qq.com" TargetMode="External"/><Relationship Id="rId44" Type="http://schemas.openxmlformats.org/officeDocument/2006/relationships/hyperlink" Target="mailto:user018@126.com" TargetMode="External"/><Relationship Id="rId43" Type="http://schemas.openxmlformats.org/officeDocument/2006/relationships/hyperlink" Target="mailto:huangzihang@psych.ac.cn" TargetMode="External"/><Relationship Id="rId42" Type="http://schemas.openxmlformats.org/officeDocument/2006/relationships/hyperlink" Target="mailto:282242945@qq.com" TargetMode="External"/><Relationship Id="rId41" Type="http://schemas.openxmlformats.org/officeDocument/2006/relationships/hyperlink" Target="mailto:448609792@qq.com" TargetMode="External"/><Relationship Id="rId40" Type="http://schemas.openxmlformats.org/officeDocument/2006/relationships/hyperlink" Target="mailto:54697488@126.com" TargetMode="External"/><Relationship Id="rId4" Type="http://schemas.openxmlformats.org/officeDocument/2006/relationships/hyperlink" Target="mailto:zhangweijunlaw@163.com" TargetMode="External"/><Relationship Id="rId39" Type="http://schemas.openxmlformats.org/officeDocument/2006/relationships/hyperlink" Target="mailto:413397890@qq.com" TargetMode="External"/><Relationship Id="rId38" Type="http://schemas.openxmlformats.org/officeDocument/2006/relationships/hyperlink" Target="mailto:531016160@qq.com" TargetMode="External"/><Relationship Id="rId37" Type="http://schemas.openxmlformats.org/officeDocument/2006/relationships/hyperlink" Target="mailto:gsh0913@163.com" TargetMode="External"/><Relationship Id="rId36" Type="http://schemas.openxmlformats.org/officeDocument/2006/relationships/hyperlink" Target="mailto:112400917@qq.com" TargetMode="External"/><Relationship Id="rId35" Type="http://schemas.openxmlformats.org/officeDocument/2006/relationships/hyperlink" Target="mailto:yolanda956@foxmail.com" TargetMode="External"/><Relationship Id="rId34" Type="http://schemas.openxmlformats.org/officeDocument/2006/relationships/hyperlink" Target="mailto:yang_ethics@163.com" TargetMode="External"/><Relationship Id="rId33" Type="http://schemas.openxmlformats.org/officeDocument/2006/relationships/hyperlink" Target="mailto:15110160011@fudan.edu.cn" TargetMode="External"/><Relationship Id="rId32" Type="http://schemas.openxmlformats.org/officeDocument/2006/relationships/hyperlink" Target="mailto:congcong5100@126.com" TargetMode="External"/><Relationship Id="rId31" Type="http://schemas.openxmlformats.org/officeDocument/2006/relationships/hyperlink" Target="mailto:leichao2015@163.com" TargetMode="External"/><Relationship Id="rId30" Type="http://schemas.openxmlformats.org/officeDocument/2006/relationships/hyperlink" Target="mailto:2006mjz@163.com" TargetMode="External"/><Relationship Id="rId3" Type="http://schemas.openxmlformats.org/officeDocument/2006/relationships/hyperlink" Target="mailto:937681590@qq.com" TargetMode="External"/><Relationship Id="rId29" Type="http://schemas.openxmlformats.org/officeDocument/2006/relationships/hyperlink" Target="mailto:58104016@qq.com" TargetMode="External"/><Relationship Id="rId28" Type="http://schemas.openxmlformats.org/officeDocument/2006/relationships/hyperlink" Target="mailto:tsliushilei@sina.com" TargetMode="External"/><Relationship Id="rId27" Type="http://schemas.openxmlformats.org/officeDocument/2006/relationships/hyperlink" Target="mailto:920287094@qq.com" TargetMode="External"/><Relationship Id="rId26" Type="http://schemas.openxmlformats.org/officeDocument/2006/relationships/hyperlink" Target="mailto:maxmaymax@126.com" TargetMode="External"/><Relationship Id="rId25" Type="http://schemas.openxmlformats.org/officeDocument/2006/relationships/hyperlink" Target="mailto:clw001009@163.com" TargetMode="External"/><Relationship Id="rId24" Type="http://schemas.openxmlformats.org/officeDocument/2006/relationships/hyperlink" Target="mailto:408053003@qq.com" TargetMode="External"/><Relationship Id="rId23" Type="http://schemas.openxmlformats.org/officeDocument/2006/relationships/hyperlink" Target="mailto:939512170@qq.com" TargetMode="External"/><Relationship Id="rId22" Type="http://schemas.openxmlformats.org/officeDocument/2006/relationships/hyperlink" Target="mailto:scuzhanglun@163.com" TargetMode="External"/><Relationship Id="rId21" Type="http://schemas.openxmlformats.org/officeDocument/2006/relationships/hyperlink" Target="mailto:405756043@qq.com" TargetMode="External"/><Relationship Id="rId20" Type="http://schemas.openxmlformats.org/officeDocument/2006/relationships/hyperlink" Target="mailto:Wangyongkang333@126.com" TargetMode="External"/><Relationship Id="rId2" Type="http://schemas.openxmlformats.org/officeDocument/2006/relationships/hyperlink" Target="mailto:413580914@qq.com" TargetMode="External"/><Relationship Id="rId19" Type="http://schemas.openxmlformats.org/officeDocument/2006/relationships/hyperlink" Target="mailto:wang20062693@163.com" TargetMode="External"/><Relationship Id="rId18" Type="http://schemas.openxmlformats.org/officeDocument/2006/relationships/hyperlink" Target="mailto:329601151@qq.com" TargetMode="External"/><Relationship Id="rId17" Type="http://schemas.openxmlformats.org/officeDocument/2006/relationships/hyperlink" Target="mailto:3175823934@qq.com" TargetMode="External"/><Relationship Id="rId16" Type="http://schemas.openxmlformats.org/officeDocument/2006/relationships/hyperlink" Target="mailto:yuji0828@126.com" TargetMode="External"/><Relationship Id="rId15" Type="http://schemas.openxmlformats.org/officeDocument/2006/relationships/hyperlink" Target="mailto:39224637@qq.com" TargetMode="External"/><Relationship Id="rId14" Type="http://schemas.openxmlformats.org/officeDocument/2006/relationships/hyperlink" Target="mailto:heyingxin2013@sina.cn" TargetMode="External"/><Relationship Id="rId13" Type="http://schemas.openxmlformats.org/officeDocument/2006/relationships/hyperlink" Target="mailto:845639904@qq.com" TargetMode="External"/><Relationship Id="rId12" Type="http://schemas.openxmlformats.org/officeDocument/2006/relationships/hyperlink" Target="mailto:342955977@qq.com" TargetMode="External"/><Relationship Id="rId11" Type="http://schemas.openxmlformats.org/officeDocument/2006/relationships/hyperlink" Target="mailto:mercuryzuo@hotmail.com" TargetMode="External"/><Relationship Id="rId10" Type="http://schemas.openxmlformats.org/officeDocument/2006/relationships/hyperlink" Target="mailto:zybjs@126.com" TargetMode="External"/><Relationship Id="rId1" Type="http://schemas.openxmlformats.org/officeDocument/2006/relationships/hyperlink" Target="mailto:1002343190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tabSelected="1" workbookViewId="0">
      <selection activeCell="A2" sqref="A2:K2"/>
    </sheetView>
  </sheetViews>
  <sheetFormatPr defaultColWidth="9" defaultRowHeight="14.25"/>
  <cols>
    <col min="1" max="1" width="5.25" style="158" customWidth="1"/>
    <col min="2" max="2" width="19.25" style="159" customWidth="1"/>
    <col min="3" max="3" width="10.125" style="160" customWidth="1"/>
    <col min="4" max="4" width="6.125" style="161" customWidth="1"/>
    <col min="5" max="5" width="11.125" style="161" customWidth="1"/>
    <col min="6" max="6" width="16" style="161" customWidth="1"/>
    <col min="7" max="7" width="12.75" style="159" customWidth="1"/>
    <col min="8" max="8" width="12.125" style="159" customWidth="1"/>
    <col min="9" max="9" width="8.375" style="162" customWidth="1"/>
    <col min="10" max="10" width="6.5" style="162" customWidth="1"/>
    <col min="11" max="11" width="10.875" style="162" customWidth="1"/>
    <col min="12" max="12" width="8" style="162" customWidth="1"/>
    <col min="13" max="16384" width="9" style="162"/>
  </cols>
  <sheetData>
    <row r="1" spans="1:1">
      <c r="A1" s="163" t="s">
        <v>0</v>
      </c>
    </row>
    <row r="2" s="154" customFormat="1" ht="68.25" customHeight="1" spans="1:11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</row>
    <row r="3" s="155" customFormat="1" ht="42.75" customHeight="1" spans="1:14">
      <c r="A3" s="166" t="s">
        <v>2</v>
      </c>
      <c r="B3" s="167" t="s">
        <v>3</v>
      </c>
      <c r="C3" s="167" t="s">
        <v>4</v>
      </c>
      <c r="D3" s="167" t="s">
        <v>5</v>
      </c>
      <c r="E3" s="168" t="s">
        <v>6</v>
      </c>
      <c r="F3" s="167" t="s">
        <v>7</v>
      </c>
      <c r="G3" s="167" t="s">
        <v>8</v>
      </c>
      <c r="H3" s="167" t="s">
        <v>9</v>
      </c>
      <c r="I3" s="167" t="s">
        <v>10</v>
      </c>
      <c r="J3" s="167" t="s">
        <v>11</v>
      </c>
      <c r="K3" s="167" t="s">
        <v>12</v>
      </c>
      <c r="L3" s="167" t="s">
        <v>13</v>
      </c>
      <c r="N3" s="154"/>
    </row>
    <row r="4" s="156" customFormat="1" ht="60" customHeight="1" spans="1:14">
      <c r="A4" s="169">
        <v>1</v>
      </c>
      <c r="B4" s="170" t="s">
        <v>14</v>
      </c>
      <c r="C4" s="171" t="s">
        <v>15</v>
      </c>
      <c r="D4" s="172" t="s">
        <v>16</v>
      </c>
      <c r="E4" s="173">
        <v>30646</v>
      </c>
      <c r="F4" s="172" t="s">
        <v>17</v>
      </c>
      <c r="G4" s="172" t="s">
        <v>18</v>
      </c>
      <c r="H4" s="174" t="s">
        <v>19</v>
      </c>
      <c r="I4" s="37">
        <v>85.9</v>
      </c>
      <c r="J4" s="37">
        <v>1</v>
      </c>
      <c r="K4" s="169" t="s">
        <v>20</v>
      </c>
      <c r="L4" s="169"/>
      <c r="N4" s="154"/>
    </row>
    <row r="5" s="156" customFormat="1" ht="60" customHeight="1" spans="1:14">
      <c r="A5" s="169">
        <v>2</v>
      </c>
      <c r="B5" s="170" t="s">
        <v>21</v>
      </c>
      <c r="C5" s="171" t="s">
        <v>22</v>
      </c>
      <c r="D5" s="172" t="s">
        <v>16</v>
      </c>
      <c r="E5" s="173">
        <v>33319</v>
      </c>
      <c r="F5" s="172" t="s">
        <v>23</v>
      </c>
      <c r="G5" s="172" t="s">
        <v>18</v>
      </c>
      <c r="H5" s="174" t="s">
        <v>24</v>
      </c>
      <c r="I5" s="31">
        <v>87.8</v>
      </c>
      <c r="J5" s="31">
        <v>1</v>
      </c>
      <c r="K5" s="169" t="s">
        <v>20</v>
      </c>
      <c r="L5" s="169"/>
      <c r="N5" s="154"/>
    </row>
    <row r="6" s="156" customFormat="1" ht="60" customHeight="1" spans="1:14">
      <c r="A6" s="169">
        <v>3</v>
      </c>
      <c r="B6" s="170" t="s">
        <v>25</v>
      </c>
      <c r="C6" s="171" t="s">
        <v>26</v>
      </c>
      <c r="D6" s="172" t="s">
        <v>16</v>
      </c>
      <c r="E6" s="173">
        <v>31504</v>
      </c>
      <c r="F6" s="172" t="s">
        <v>27</v>
      </c>
      <c r="G6" s="172" t="s">
        <v>18</v>
      </c>
      <c r="H6" s="174" t="s">
        <v>28</v>
      </c>
      <c r="I6" s="31">
        <v>87.6</v>
      </c>
      <c r="J6" s="31">
        <v>1</v>
      </c>
      <c r="K6" s="169" t="s">
        <v>20</v>
      </c>
      <c r="L6" s="169"/>
      <c r="N6" s="154"/>
    </row>
    <row r="7" s="156" customFormat="1" ht="60" customHeight="1" spans="1:14">
      <c r="A7" s="169">
        <v>4</v>
      </c>
      <c r="B7" s="170" t="s">
        <v>29</v>
      </c>
      <c r="C7" s="171" t="s">
        <v>30</v>
      </c>
      <c r="D7" s="172" t="s">
        <v>31</v>
      </c>
      <c r="E7" s="173">
        <v>32431</v>
      </c>
      <c r="F7" s="172" t="s">
        <v>32</v>
      </c>
      <c r="G7" s="172" t="s">
        <v>18</v>
      </c>
      <c r="H7" s="174" t="s">
        <v>33</v>
      </c>
      <c r="I7" s="31">
        <v>82.2</v>
      </c>
      <c r="J7" s="31">
        <v>1</v>
      </c>
      <c r="K7" s="169" t="s">
        <v>20</v>
      </c>
      <c r="L7" s="179"/>
      <c r="N7" s="154"/>
    </row>
    <row r="8" s="156" customFormat="1" ht="60" customHeight="1" spans="1:14">
      <c r="A8" s="169">
        <v>5</v>
      </c>
      <c r="B8" s="170" t="s">
        <v>34</v>
      </c>
      <c r="C8" s="171" t="s">
        <v>35</v>
      </c>
      <c r="D8" s="172" t="s">
        <v>31</v>
      </c>
      <c r="E8" s="173">
        <v>33124</v>
      </c>
      <c r="F8" s="172" t="s">
        <v>17</v>
      </c>
      <c r="G8" s="172" t="s">
        <v>18</v>
      </c>
      <c r="H8" s="174" t="s">
        <v>19</v>
      </c>
      <c r="I8" s="37">
        <v>87</v>
      </c>
      <c r="J8" s="37">
        <v>1</v>
      </c>
      <c r="K8" s="169" t="s">
        <v>20</v>
      </c>
      <c r="L8" s="169"/>
      <c r="N8" s="154"/>
    </row>
    <row r="9" s="157" customFormat="1" ht="23.25" customHeight="1" spans="1:14">
      <c r="A9" s="175"/>
      <c r="B9" s="176"/>
      <c r="C9" s="177"/>
      <c r="D9" s="178"/>
      <c r="E9" s="178"/>
      <c r="F9" s="178"/>
      <c r="G9" s="176"/>
      <c r="H9" s="176"/>
      <c r="N9" s="154"/>
    </row>
  </sheetData>
  <mergeCells count="1">
    <mergeCell ref="A2:K2"/>
  </mergeCells>
  <printOptions horizontalCentered="1"/>
  <pageMargins left="0.196850393700787" right="0.196850393700787" top="0.68" bottom="0.590551181102362" header="0.15748031496063" footer="0.118110236220472"/>
  <pageSetup paperSize="9" orientation="landscape" horizontalDpi="300" verticalDpi="300"/>
  <headerFooter alignWithMargins="0">
    <oddHeader>&amp;R&amp;6&amp;K00+000&amp;D &amp;T</oddHeader>
    <oddFooter>&amp;C&amp;8&amp;K00+000第 &amp;P 页，共 &amp;N 页</oddFooter>
  </headerFooter>
  <drawing r:id="rId1"/>
  <legacyDrawing r:id="rId2"/>
  <controls>
    <mc:AlternateContent xmlns:mc="http://schemas.openxmlformats.org/markup-compatibility/2006">
      <mc:Choice Requires="x14">
        <control shapeId="2049" r:id="rId3">
          <controlPr defaultSize="0" r:id="rId4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49" r:id="rId3"/>
      </mc:Fallback>
    </mc:AlternateContent>
    <mc:AlternateContent xmlns:mc="http://schemas.openxmlformats.org/markup-compatibility/2006">
      <mc:Choice Requires="x14">
        <control shapeId="2050" r:id="rId5">
          <controlPr defaultSize="0" r:id="rId6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0" r:id="rId5"/>
      </mc:Fallback>
    </mc:AlternateContent>
    <mc:AlternateContent xmlns:mc="http://schemas.openxmlformats.org/markup-compatibility/2006">
      <mc:Choice Requires="x14">
        <control shapeId="2051" r:id="rId7">
          <controlPr defaultSize="0" r:id="rId8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1" r:id="rId7"/>
      </mc:Fallback>
    </mc:AlternateContent>
    <mc:AlternateContent xmlns:mc="http://schemas.openxmlformats.org/markup-compatibility/2006">
      <mc:Choice Requires="x14">
        <control shapeId="2052" r:id="rId9">
          <controlPr defaultSize="0" r:id="rId10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2" r:id="rId9"/>
      </mc:Fallback>
    </mc:AlternateContent>
    <mc:AlternateContent xmlns:mc="http://schemas.openxmlformats.org/markup-compatibility/2006">
      <mc:Choice Requires="x14">
        <control shapeId="2053" r:id="rId11">
          <controlPr defaultSize="0" r:id="rId12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3" r:id="rId11"/>
      </mc:Fallback>
    </mc:AlternateContent>
    <mc:AlternateContent xmlns:mc="http://schemas.openxmlformats.org/markup-compatibility/2006">
      <mc:Choice Requires="x14">
        <control shapeId="2054" r:id="rId13">
          <controlPr defaultSize="0" r:id="rId14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4" r:id="rId13"/>
      </mc:Fallback>
    </mc:AlternateContent>
    <mc:AlternateContent xmlns:mc="http://schemas.openxmlformats.org/markup-compatibility/2006">
      <mc:Choice Requires="x14">
        <control shapeId="2055" r:id="rId15">
          <controlPr defaultSize="0" r:id="rId16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5" r:id="rId15"/>
      </mc:Fallback>
    </mc:AlternateContent>
    <mc:AlternateContent xmlns:mc="http://schemas.openxmlformats.org/markup-compatibility/2006">
      <mc:Choice Requires="x14">
        <control shapeId="2056" r:id="rId17">
          <controlPr defaultSize="0" r:id="rId18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6" r:id="rId17"/>
      </mc:Fallback>
    </mc:AlternateContent>
    <mc:AlternateContent xmlns:mc="http://schemas.openxmlformats.org/markup-compatibility/2006">
      <mc:Choice Requires="x14">
        <control shapeId="2057" r:id="rId19">
          <controlPr defaultSize="0" r:id="rId20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7" r:id="rId19"/>
      </mc:Fallback>
    </mc:AlternateContent>
    <mc:AlternateContent xmlns:mc="http://schemas.openxmlformats.org/markup-compatibility/2006">
      <mc:Choice Requires="x14">
        <control shapeId="2058" r:id="rId21">
          <controlPr defaultSize="0" r:id="rId22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8" r:id="rId21"/>
      </mc:Fallback>
    </mc:AlternateContent>
    <mc:AlternateContent xmlns:mc="http://schemas.openxmlformats.org/markup-compatibility/2006">
      <mc:Choice Requires="x14">
        <control shapeId="2059" r:id="rId23">
          <controlPr defaultSize="0" r:id="rId24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276225</xdr:colOff>
                <xdr:row>10</xdr:row>
                <xdr:rowOff>47625</xdr:rowOff>
              </to>
            </anchor>
          </controlPr>
        </control>
      </mc:Choice>
      <mc:Fallback>
        <control shapeId="2059" r:id="rId2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50"/>
  <sheetViews>
    <sheetView topLeftCell="A23" workbookViewId="0">
      <selection activeCell="A31" sqref="$A30:$XFD33"/>
    </sheetView>
  </sheetViews>
  <sheetFormatPr defaultColWidth="9" defaultRowHeight="14.25"/>
  <cols>
    <col min="1" max="1" width="4.625" style="7" customWidth="1"/>
    <col min="2" max="2" width="5.25" style="7" customWidth="1"/>
    <col min="3" max="3" width="7.375" style="8" customWidth="1"/>
    <col min="4" max="4" width="13.375" style="9" customWidth="1"/>
    <col min="5" max="5" width="9.625" style="10" customWidth="1"/>
    <col min="6" max="6" width="5.625" style="8" hidden="1" customWidth="1"/>
    <col min="7" max="7" width="9.625" style="10" customWidth="1"/>
    <col min="8" max="8" width="8.375" style="10" customWidth="1"/>
    <col min="9" max="9" width="7.375" style="10" customWidth="1"/>
    <col min="10" max="10" width="5.625" style="10" customWidth="1"/>
    <col min="11" max="14" width="3.625" style="10" customWidth="1"/>
    <col min="15" max="15" width="5.625" style="10" customWidth="1"/>
    <col min="16" max="16" width="13.5" style="11" customWidth="1"/>
    <col min="17" max="17" width="10" style="11" customWidth="1"/>
    <col min="18" max="18" width="5.625" style="10" customWidth="1"/>
    <col min="19" max="19" width="8.625" style="10" customWidth="1"/>
    <col min="20" max="20" width="10.625" style="10" customWidth="1"/>
    <col min="21" max="21" width="6.625" style="12" customWidth="1"/>
    <col min="22" max="22" width="10.25" style="13" customWidth="1"/>
    <col min="23" max="23" width="13.625" style="10" customWidth="1"/>
    <col min="24" max="24" width="16.625" style="9" customWidth="1"/>
    <col min="25" max="25" width="9.625" style="9" customWidth="1"/>
    <col min="26" max="26" width="7.25" style="13" customWidth="1"/>
    <col min="27" max="27" width="17.625" style="13" customWidth="1"/>
    <col min="28" max="28" width="13.625" style="14" customWidth="1"/>
    <col min="29" max="29" width="11.25" style="15" customWidth="1"/>
    <col min="30" max="30" width="11.625" style="16" customWidth="1"/>
    <col min="31" max="31" width="10" style="14" customWidth="1"/>
    <col min="32" max="32" width="14.625" style="17" customWidth="1"/>
    <col min="33" max="34" width="9.125" style="18" customWidth="1"/>
    <col min="35" max="35" width="8.625" style="14" customWidth="1"/>
    <col min="36" max="16384" width="9" style="18"/>
  </cols>
  <sheetData>
    <row r="1" s="1" customFormat="1" ht="33.75" spans="1:35">
      <c r="A1" s="19" t="s">
        <v>36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</row>
    <row r="2" s="2" customFormat="1" ht="42.75" spans="1:35">
      <c r="A2" s="20" t="s">
        <v>2</v>
      </c>
      <c r="B2" s="21" t="s">
        <v>37</v>
      </c>
      <c r="C2" s="22" t="s">
        <v>38</v>
      </c>
      <c r="D2" s="23" t="s">
        <v>39</v>
      </c>
      <c r="E2" s="23" t="s">
        <v>4</v>
      </c>
      <c r="F2" s="22" t="s">
        <v>40</v>
      </c>
      <c r="G2" s="23" t="s">
        <v>41</v>
      </c>
      <c r="H2" s="24" t="s">
        <v>42</v>
      </c>
      <c r="I2" s="54"/>
      <c r="J2" s="24" t="s">
        <v>43</v>
      </c>
      <c r="K2" s="55"/>
      <c r="L2" s="55"/>
      <c r="M2" s="55"/>
      <c r="N2" s="54"/>
      <c r="O2" s="23" t="s">
        <v>13</v>
      </c>
      <c r="P2" s="21" t="s">
        <v>44</v>
      </c>
      <c r="Q2" s="21" t="s">
        <v>45</v>
      </c>
      <c r="R2" s="21" t="s">
        <v>5</v>
      </c>
      <c r="S2" s="21" t="s">
        <v>46</v>
      </c>
      <c r="T2" s="21" t="s">
        <v>47</v>
      </c>
      <c r="U2" s="58" t="s">
        <v>48</v>
      </c>
      <c r="V2" s="59" t="s">
        <v>6</v>
      </c>
      <c r="W2" s="21" t="s">
        <v>7</v>
      </c>
      <c r="X2" s="21" t="s">
        <v>9</v>
      </c>
      <c r="Y2" s="21" t="s">
        <v>8</v>
      </c>
      <c r="Z2" s="59" t="s">
        <v>49</v>
      </c>
      <c r="AA2" s="59" t="s">
        <v>50</v>
      </c>
      <c r="AB2" s="21" t="s">
        <v>51</v>
      </c>
      <c r="AC2" s="67" t="s">
        <v>52</v>
      </c>
      <c r="AD2" s="21" t="s">
        <v>53</v>
      </c>
      <c r="AE2" s="21" t="s">
        <v>54</v>
      </c>
      <c r="AF2" s="21" t="s">
        <v>13</v>
      </c>
      <c r="AG2" s="21" t="s">
        <v>55</v>
      </c>
      <c r="AH2" s="21" t="s">
        <v>56</v>
      </c>
      <c r="AI2" s="21" t="s">
        <v>13</v>
      </c>
    </row>
    <row r="3" s="2" customFormat="1" ht="42.75" spans="1:35">
      <c r="A3" s="25"/>
      <c r="B3" s="21" t="s">
        <v>37</v>
      </c>
      <c r="C3" s="26"/>
      <c r="D3" s="27"/>
      <c r="E3" s="27"/>
      <c r="F3" s="26"/>
      <c r="G3" s="27"/>
      <c r="H3" s="21" t="s">
        <v>57</v>
      </c>
      <c r="I3" s="21" t="s">
        <v>11</v>
      </c>
      <c r="J3" s="21" t="s">
        <v>58</v>
      </c>
      <c r="K3" s="21" t="s">
        <v>59</v>
      </c>
      <c r="L3" s="21" t="s">
        <v>60</v>
      </c>
      <c r="M3" s="21" t="s">
        <v>61</v>
      </c>
      <c r="N3" s="21" t="s">
        <v>62</v>
      </c>
      <c r="O3" s="27"/>
      <c r="P3" s="21" t="s">
        <v>44</v>
      </c>
      <c r="Q3" s="21" t="s">
        <v>45</v>
      </c>
      <c r="R3" s="21" t="s">
        <v>5</v>
      </c>
      <c r="S3" s="21" t="s">
        <v>46</v>
      </c>
      <c r="T3" s="21" t="s">
        <v>47</v>
      </c>
      <c r="U3" s="58" t="s">
        <v>48</v>
      </c>
      <c r="V3" s="59" t="s">
        <v>6</v>
      </c>
      <c r="W3" s="21" t="s">
        <v>7</v>
      </c>
      <c r="X3" s="21" t="s">
        <v>9</v>
      </c>
      <c r="Y3" s="21" t="s">
        <v>8</v>
      </c>
      <c r="Z3" s="59" t="s">
        <v>49</v>
      </c>
      <c r="AA3" s="59" t="s">
        <v>50</v>
      </c>
      <c r="AB3" s="21" t="s">
        <v>51</v>
      </c>
      <c r="AC3" s="67" t="s">
        <v>52</v>
      </c>
      <c r="AD3" s="21" t="s">
        <v>53</v>
      </c>
      <c r="AE3" s="21" t="s">
        <v>54</v>
      </c>
      <c r="AF3" s="21" t="s">
        <v>13</v>
      </c>
      <c r="AG3" s="21" t="s">
        <v>55</v>
      </c>
      <c r="AH3" s="21" t="s">
        <v>56</v>
      </c>
      <c r="AI3" s="21" t="s">
        <v>13</v>
      </c>
    </row>
    <row r="4" s="3" customFormat="1" ht="42.75" spans="1:35">
      <c r="A4" s="28">
        <v>1</v>
      </c>
      <c r="B4" s="28" t="s">
        <v>63</v>
      </c>
      <c r="C4" s="29" t="s">
        <v>64</v>
      </c>
      <c r="D4" s="30" t="s">
        <v>65</v>
      </c>
      <c r="E4" s="31" t="s">
        <v>66</v>
      </c>
      <c r="F4" s="29" t="s">
        <v>64</v>
      </c>
      <c r="G4" s="31" t="s">
        <v>67</v>
      </c>
      <c r="H4" s="31">
        <v>88.4</v>
      </c>
      <c r="I4" s="31">
        <v>1</v>
      </c>
      <c r="J4" s="31">
        <v>1</v>
      </c>
      <c r="K4" s="31"/>
      <c r="L4" s="31"/>
      <c r="M4" s="31"/>
      <c r="N4" s="31"/>
      <c r="O4" s="31"/>
      <c r="P4" s="56" t="s">
        <v>68</v>
      </c>
      <c r="Q4" s="56" t="s">
        <v>69</v>
      </c>
      <c r="R4" s="48" t="s">
        <v>16</v>
      </c>
      <c r="S4" s="48" t="s">
        <v>70</v>
      </c>
      <c r="T4" s="48" t="s">
        <v>71</v>
      </c>
      <c r="U4" s="60" t="s">
        <v>72</v>
      </c>
      <c r="V4" s="61">
        <v>1987.03</v>
      </c>
      <c r="W4" s="62" t="s">
        <v>32</v>
      </c>
      <c r="X4" s="62" t="s">
        <v>73</v>
      </c>
      <c r="Y4" s="61" t="s">
        <v>74</v>
      </c>
      <c r="Z4" s="68"/>
      <c r="AA4" s="68"/>
      <c r="AB4" s="61" t="s">
        <v>75</v>
      </c>
      <c r="AC4" s="69">
        <v>18317185289</v>
      </c>
      <c r="AD4" s="70" t="s">
        <v>76</v>
      </c>
      <c r="AE4" s="61">
        <v>2</v>
      </c>
      <c r="AF4" s="62" t="s">
        <v>77</v>
      </c>
      <c r="AG4" s="62" t="s">
        <v>78</v>
      </c>
      <c r="AH4" s="62"/>
      <c r="AI4" s="61"/>
    </row>
    <row r="5" s="3" customFormat="1" ht="28.5" spans="1:35">
      <c r="A5" s="28">
        <v>2</v>
      </c>
      <c r="B5" s="28" t="s">
        <v>63</v>
      </c>
      <c r="C5" s="29" t="s">
        <v>64</v>
      </c>
      <c r="D5" s="32"/>
      <c r="E5" s="31" t="s">
        <v>79</v>
      </c>
      <c r="F5" s="29" t="s">
        <v>64</v>
      </c>
      <c r="G5" s="31" t="s">
        <v>67</v>
      </c>
      <c r="H5" s="31">
        <v>86.8</v>
      </c>
      <c r="I5" s="31" t="s">
        <v>80</v>
      </c>
      <c r="J5" s="31">
        <v>2</v>
      </c>
      <c r="K5" s="31"/>
      <c r="L5" s="31"/>
      <c r="M5" s="31"/>
      <c r="N5" s="31"/>
      <c r="O5" s="31"/>
      <c r="P5" s="56" t="s">
        <v>81</v>
      </c>
      <c r="Q5" s="56" t="s">
        <v>69</v>
      </c>
      <c r="R5" s="48" t="s">
        <v>16</v>
      </c>
      <c r="S5" s="48" t="s">
        <v>82</v>
      </c>
      <c r="T5" s="48" t="s">
        <v>71</v>
      </c>
      <c r="U5" s="60">
        <v>31</v>
      </c>
      <c r="V5" s="63">
        <v>31959</v>
      </c>
      <c r="W5" s="62" t="s">
        <v>83</v>
      </c>
      <c r="X5" s="62" t="s">
        <v>33</v>
      </c>
      <c r="Y5" s="48" t="s">
        <v>74</v>
      </c>
      <c r="Z5" s="71"/>
      <c r="AA5" s="71"/>
      <c r="AB5" s="61">
        <v>2</v>
      </c>
      <c r="AC5" s="69">
        <v>18115160521</v>
      </c>
      <c r="AD5" s="72" t="s">
        <v>84</v>
      </c>
      <c r="AE5" s="61">
        <v>5</v>
      </c>
      <c r="AF5" s="62" t="s">
        <v>85</v>
      </c>
      <c r="AG5" s="84" t="s">
        <v>86</v>
      </c>
      <c r="AH5" s="85" t="s">
        <v>87</v>
      </c>
      <c r="AI5" s="61"/>
    </row>
    <row r="6" s="3" customFormat="1" ht="38.25" spans="1:35">
      <c r="A6" s="28">
        <v>3</v>
      </c>
      <c r="B6" s="28" t="s">
        <v>63</v>
      </c>
      <c r="C6" s="29" t="s">
        <v>64</v>
      </c>
      <c r="D6" s="32"/>
      <c r="E6" s="31" t="s">
        <v>88</v>
      </c>
      <c r="F6" s="29" t="s">
        <v>64</v>
      </c>
      <c r="G6" s="31" t="s">
        <v>67</v>
      </c>
      <c r="H6" s="31">
        <v>86.8</v>
      </c>
      <c r="I6" s="31" t="s">
        <v>80</v>
      </c>
      <c r="J6" s="31">
        <v>3</v>
      </c>
      <c r="K6" s="31"/>
      <c r="L6" s="31"/>
      <c r="M6" s="31"/>
      <c r="N6" s="31"/>
      <c r="O6" s="31"/>
      <c r="P6" s="56" t="s">
        <v>68</v>
      </c>
      <c r="Q6" s="56" t="s">
        <v>69</v>
      </c>
      <c r="R6" s="48" t="s">
        <v>31</v>
      </c>
      <c r="S6" s="48" t="s">
        <v>89</v>
      </c>
      <c r="T6" s="48" t="s">
        <v>71</v>
      </c>
      <c r="U6" s="60" t="s">
        <v>90</v>
      </c>
      <c r="V6" s="61">
        <v>1989.09</v>
      </c>
      <c r="W6" s="62" t="s">
        <v>32</v>
      </c>
      <c r="X6" s="62" t="s">
        <v>73</v>
      </c>
      <c r="Y6" s="61" t="s">
        <v>74</v>
      </c>
      <c r="Z6" s="68"/>
      <c r="AA6" s="68"/>
      <c r="AB6" s="61" t="s">
        <v>91</v>
      </c>
      <c r="AC6" s="69">
        <v>13122700015</v>
      </c>
      <c r="AD6" s="70" t="s">
        <v>92</v>
      </c>
      <c r="AE6" s="61">
        <v>2</v>
      </c>
      <c r="AF6" s="62" t="s">
        <v>77</v>
      </c>
      <c r="AG6" s="62" t="s">
        <v>78</v>
      </c>
      <c r="AH6" s="62" t="s">
        <v>93</v>
      </c>
      <c r="AI6" s="61"/>
    </row>
    <row r="7" s="3" customFormat="1" ht="38.25" spans="1:35">
      <c r="A7" s="28">
        <v>4</v>
      </c>
      <c r="B7" s="28" t="s">
        <v>63</v>
      </c>
      <c r="C7" s="29" t="s">
        <v>64</v>
      </c>
      <c r="D7" s="32"/>
      <c r="E7" s="31" t="s">
        <v>94</v>
      </c>
      <c r="F7" s="29" t="s">
        <v>64</v>
      </c>
      <c r="G7" s="31"/>
      <c r="H7" s="31">
        <v>84.4</v>
      </c>
      <c r="I7" s="31">
        <v>4</v>
      </c>
      <c r="J7" s="31">
        <v>6</v>
      </c>
      <c r="K7" s="31"/>
      <c r="L7" s="31"/>
      <c r="M7" s="31"/>
      <c r="N7" s="31"/>
      <c r="O7" s="31"/>
      <c r="P7" s="56" t="s">
        <v>68</v>
      </c>
      <c r="Q7" s="56" t="s">
        <v>69</v>
      </c>
      <c r="R7" s="48" t="s">
        <v>16</v>
      </c>
      <c r="S7" s="48" t="s">
        <v>95</v>
      </c>
      <c r="T7" s="48" t="s">
        <v>71</v>
      </c>
      <c r="U7" s="60" t="s">
        <v>96</v>
      </c>
      <c r="V7" s="64">
        <v>1983.12</v>
      </c>
      <c r="W7" s="62" t="s">
        <v>32</v>
      </c>
      <c r="X7" s="62" t="s">
        <v>73</v>
      </c>
      <c r="Y7" s="48" t="s">
        <v>97</v>
      </c>
      <c r="Z7" s="73" t="s">
        <v>98</v>
      </c>
      <c r="AA7" s="73" t="s">
        <v>99</v>
      </c>
      <c r="AB7" s="61" t="s">
        <v>100</v>
      </c>
      <c r="AC7" s="69">
        <v>13986376009</v>
      </c>
      <c r="AD7" s="74" t="s">
        <v>101</v>
      </c>
      <c r="AE7" s="61">
        <v>6</v>
      </c>
      <c r="AF7" s="62" t="s">
        <v>77</v>
      </c>
      <c r="AG7" s="62" t="s">
        <v>78</v>
      </c>
      <c r="AH7" s="62" t="s">
        <v>102</v>
      </c>
      <c r="AI7" s="61"/>
    </row>
    <row r="8" s="3" customFormat="1" ht="38.25" spans="1:35">
      <c r="A8" s="28">
        <v>5</v>
      </c>
      <c r="B8" s="28" t="s">
        <v>63</v>
      </c>
      <c r="C8" s="29" t="s">
        <v>64</v>
      </c>
      <c r="D8" s="32"/>
      <c r="E8" s="31" t="s">
        <v>103</v>
      </c>
      <c r="F8" s="29" t="s">
        <v>64</v>
      </c>
      <c r="G8" s="31"/>
      <c r="H8" s="31">
        <v>84</v>
      </c>
      <c r="I8" s="31">
        <v>5</v>
      </c>
      <c r="J8" s="31">
        <v>4</v>
      </c>
      <c r="K8" s="31"/>
      <c r="L8" s="31"/>
      <c r="M8" s="31"/>
      <c r="N8" s="31"/>
      <c r="O8" s="31"/>
      <c r="P8" s="56" t="s">
        <v>68</v>
      </c>
      <c r="Q8" s="56" t="s">
        <v>69</v>
      </c>
      <c r="R8" s="48" t="s">
        <v>16</v>
      </c>
      <c r="S8" s="48" t="s">
        <v>104</v>
      </c>
      <c r="T8" s="48" t="s">
        <v>71</v>
      </c>
      <c r="U8" s="61">
        <f>DATEDIF(V8,"2018/12/15","Y")</f>
        <v>28</v>
      </c>
      <c r="V8" s="63">
        <v>33079</v>
      </c>
      <c r="W8" s="62" t="s">
        <v>105</v>
      </c>
      <c r="X8" s="62" t="s">
        <v>73</v>
      </c>
      <c r="Y8" s="61" t="s">
        <v>74</v>
      </c>
      <c r="Z8" s="68"/>
      <c r="AA8" s="68"/>
      <c r="AB8" s="61"/>
      <c r="AC8" s="69">
        <v>13320745757</v>
      </c>
      <c r="AD8" s="72"/>
      <c r="AE8" s="61"/>
      <c r="AF8" s="62" t="s">
        <v>106</v>
      </c>
      <c r="AG8" s="48" t="s">
        <v>86</v>
      </c>
      <c r="AH8" s="62" t="s">
        <v>107</v>
      </c>
      <c r="AI8" s="61"/>
    </row>
    <row r="9" s="3" customFormat="1" ht="28.5" spans="1:35">
      <c r="A9" s="28">
        <v>6</v>
      </c>
      <c r="B9" s="28" t="s">
        <v>63</v>
      </c>
      <c r="C9" s="29" t="s">
        <v>64</v>
      </c>
      <c r="D9" s="33"/>
      <c r="E9" s="31" t="s">
        <v>108</v>
      </c>
      <c r="F9" s="29" t="s">
        <v>64</v>
      </c>
      <c r="G9" s="31"/>
      <c r="H9" s="31">
        <v>81.8</v>
      </c>
      <c r="I9" s="31">
        <v>6</v>
      </c>
      <c r="J9" s="31">
        <v>5</v>
      </c>
      <c r="K9" s="31"/>
      <c r="L9" s="31"/>
      <c r="M9" s="31"/>
      <c r="N9" s="31"/>
      <c r="O9" s="31"/>
      <c r="P9" s="56" t="s">
        <v>81</v>
      </c>
      <c r="Q9" s="56" t="s">
        <v>69</v>
      </c>
      <c r="R9" s="48" t="s">
        <v>16</v>
      </c>
      <c r="S9" s="48" t="s">
        <v>109</v>
      </c>
      <c r="T9" s="48" t="s">
        <v>71</v>
      </c>
      <c r="U9" s="60" t="s">
        <v>110</v>
      </c>
      <c r="V9" s="61">
        <v>1986.04</v>
      </c>
      <c r="W9" s="62" t="s">
        <v>83</v>
      </c>
      <c r="X9" s="62" t="s">
        <v>111</v>
      </c>
      <c r="Y9" s="61" t="s">
        <v>74</v>
      </c>
      <c r="Z9" s="68"/>
      <c r="AA9" s="68"/>
      <c r="AB9" s="61">
        <v>2</v>
      </c>
      <c r="AC9" s="69">
        <v>18684779589</v>
      </c>
      <c r="AD9" s="70" t="s">
        <v>112</v>
      </c>
      <c r="AE9" s="61">
        <v>14</v>
      </c>
      <c r="AF9" s="62"/>
      <c r="AG9" s="84" t="s">
        <v>86</v>
      </c>
      <c r="AH9" s="62" t="s">
        <v>113</v>
      </c>
      <c r="AI9" s="61"/>
    </row>
    <row r="10" s="3" customFormat="1" ht="38.25" spans="1:38">
      <c r="A10" s="28">
        <v>7</v>
      </c>
      <c r="B10" s="28" t="s">
        <v>114</v>
      </c>
      <c r="C10" s="29" t="s">
        <v>115</v>
      </c>
      <c r="D10" s="34" t="s">
        <v>116</v>
      </c>
      <c r="E10" s="31" t="s">
        <v>22</v>
      </c>
      <c r="F10" s="29" t="s">
        <v>115</v>
      </c>
      <c r="G10" s="31" t="s">
        <v>67</v>
      </c>
      <c r="H10" s="31">
        <v>87.8</v>
      </c>
      <c r="I10" s="31">
        <v>1</v>
      </c>
      <c r="J10" s="31">
        <v>1</v>
      </c>
      <c r="K10" s="31">
        <v>5</v>
      </c>
      <c r="L10" s="31"/>
      <c r="M10" s="31"/>
      <c r="N10" s="31"/>
      <c r="O10" s="31"/>
      <c r="P10" s="56" t="s">
        <v>81</v>
      </c>
      <c r="Q10" s="56" t="s">
        <v>69</v>
      </c>
      <c r="R10" s="48" t="s">
        <v>16</v>
      </c>
      <c r="S10" s="48" t="s">
        <v>117</v>
      </c>
      <c r="T10" s="48" t="s">
        <v>71</v>
      </c>
      <c r="U10" s="60" t="s">
        <v>118</v>
      </c>
      <c r="V10" s="61">
        <v>1991.03</v>
      </c>
      <c r="W10" s="62" t="s">
        <v>23</v>
      </c>
      <c r="X10" s="62" t="s">
        <v>24</v>
      </c>
      <c r="Y10" s="61" t="s">
        <v>74</v>
      </c>
      <c r="Z10" s="68"/>
      <c r="AA10" s="68"/>
      <c r="AB10" s="61">
        <v>2</v>
      </c>
      <c r="AC10" s="69">
        <v>15928182402</v>
      </c>
      <c r="AD10" s="72" t="s">
        <v>119</v>
      </c>
      <c r="AE10" s="61">
        <v>12</v>
      </c>
      <c r="AF10" s="62" t="s">
        <v>120</v>
      </c>
      <c r="AG10" s="62" t="s">
        <v>121</v>
      </c>
      <c r="AH10" s="62" t="s">
        <v>102</v>
      </c>
      <c r="AI10" s="61"/>
      <c r="AL10" s="86"/>
    </row>
    <row r="11" s="3" customFormat="1" ht="25.5" spans="1:38">
      <c r="A11" s="28">
        <v>8</v>
      </c>
      <c r="B11" s="28" t="s">
        <v>114</v>
      </c>
      <c r="C11" s="29" t="s">
        <v>122</v>
      </c>
      <c r="D11" s="35" t="s">
        <v>123</v>
      </c>
      <c r="E11" s="31" t="s">
        <v>26</v>
      </c>
      <c r="F11" s="29" t="s">
        <v>122</v>
      </c>
      <c r="G11" s="31" t="s">
        <v>67</v>
      </c>
      <c r="H11" s="31">
        <v>87.6</v>
      </c>
      <c r="I11" s="31">
        <v>1</v>
      </c>
      <c r="J11" s="31">
        <v>1</v>
      </c>
      <c r="K11" s="31">
        <v>5</v>
      </c>
      <c r="L11" s="31"/>
      <c r="M11" s="31"/>
      <c r="N11" s="31"/>
      <c r="O11" s="31"/>
      <c r="P11" s="56" t="s">
        <v>68</v>
      </c>
      <c r="Q11" s="56" t="s">
        <v>69</v>
      </c>
      <c r="R11" s="48" t="s">
        <v>16</v>
      </c>
      <c r="S11" s="48" t="s">
        <v>124</v>
      </c>
      <c r="T11" s="48" t="s">
        <v>71</v>
      </c>
      <c r="U11" s="60" t="s">
        <v>110</v>
      </c>
      <c r="V11" s="61">
        <v>1986.04</v>
      </c>
      <c r="W11" s="62" t="s">
        <v>27</v>
      </c>
      <c r="X11" s="62" t="s">
        <v>28</v>
      </c>
      <c r="Y11" s="48" t="s">
        <v>97</v>
      </c>
      <c r="Z11" s="68" t="s">
        <v>98</v>
      </c>
      <c r="AA11" s="68" t="s">
        <v>125</v>
      </c>
      <c r="AB11" s="61"/>
      <c r="AC11" s="69" t="s">
        <v>126</v>
      </c>
      <c r="AD11" s="72"/>
      <c r="AE11" s="61">
        <v>8</v>
      </c>
      <c r="AF11" s="62" t="s">
        <v>127</v>
      </c>
      <c r="AG11" s="62" t="s">
        <v>128</v>
      </c>
      <c r="AH11" s="62"/>
      <c r="AI11" s="61"/>
      <c r="AL11" s="86"/>
    </row>
    <row r="12" s="3" customFormat="1" ht="28.5" spans="1:38">
      <c r="A12" s="28">
        <v>9</v>
      </c>
      <c r="B12" s="28" t="s">
        <v>114</v>
      </c>
      <c r="C12" s="29" t="s">
        <v>122</v>
      </c>
      <c r="D12" s="32"/>
      <c r="E12" s="31" t="s">
        <v>129</v>
      </c>
      <c r="F12" s="29" t="s">
        <v>122</v>
      </c>
      <c r="G12" s="31" t="s">
        <v>67</v>
      </c>
      <c r="H12" s="31">
        <v>80.4</v>
      </c>
      <c r="I12" s="31">
        <v>2</v>
      </c>
      <c r="J12" s="31">
        <v>2</v>
      </c>
      <c r="K12" s="31"/>
      <c r="L12" s="31">
        <v>5</v>
      </c>
      <c r="M12" s="31"/>
      <c r="N12" s="31"/>
      <c r="O12" s="31"/>
      <c r="P12" s="56" t="s">
        <v>68</v>
      </c>
      <c r="Q12" s="56" t="s">
        <v>69</v>
      </c>
      <c r="R12" s="48" t="s">
        <v>16</v>
      </c>
      <c r="S12" s="48" t="s">
        <v>130</v>
      </c>
      <c r="T12" s="48" t="s">
        <v>71</v>
      </c>
      <c r="U12" s="60" t="s">
        <v>72</v>
      </c>
      <c r="V12" s="48">
        <v>1987.02</v>
      </c>
      <c r="W12" s="62" t="s">
        <v>131</v>
      </c>
      <c r="X12" s="65" t="s">
        <v>132</v>
      </c>
      <c r="Y12" s="61" t="s">
        <v>74</v>
      </c>
      <c r="Z12" s="75" t="s">
        <v>98</v>
      </c>
      <c r="AA12" s="75" t="s">
        <v>133</v>
      </c>
      <c r="AB12" s="48">
        <v>1</v>
      </c>
      <c r="AC12" s="69">
        <v>13121821388</v>
      </c>
      <c r="AD12" s="72" t="s">
        <v>134</v>
      </c>
      <c r="AE12" s="48">
        <v>8</v>
      </c>
      <c r="AF12" s="62" t="s">
        <v>135</v>
      </c>
      <c r="AG12" s="48" t="s">
        <v>86</v>
      </c>
      <c r="AH12" s="87" t="s">
        <v>136</v>
      </c>
      <c r="AI12" s="48"/>
      <c r="AL12" s="86"/>
    </row>
    <row r="13" s="3" customFormat="1" ht="28.5" spans="1:38">
      <c r="A13" s="28">
        <v>10</v>
      </c>
      <c r="B13" s="28" t="s">
        <v>114</v>
      </c>
      <c r="C13" s="29" t="s">
        <v>122</v>
      </c>
      <c r="D13" s="33"/>
      <c r="E13" s="31" t="s">
        <v>137</v>
      </c>
      <c r="F13" s="29" t="s">
        <v>122</v>
      </c>
      <c r="G13" s="31"/>
      <c r="H13" s="31">
        <v>75.8</v>
      </c>
      <c r="I13" s="31">
        <v>3</v>
      </c>
      <c r="J13" s="31">
        <v>3</v>
      </c>
      <c r="K13" s="31"/>
      <c r="L13" s="31"/>
      <c r="M13" s="31">
        <v>2</v>
      </c>
      <c r="N13" s="31">
        <v>3</v>
      </c>
      <c r="O13" s="31"/>
      <c r="P13" s="56" t="s">
        <v>68</v>
      </c>
      <c r="Q13" s="56" t="s">
        <v>69</v>
      </c>
      <c r="R13" s="48" t="s">
        <v>16</v>
      </c>
      <c r="S13" s="48" t="s">
        <v>138</v>
      </c>
      <c r="T13" s="48" t="s">
        <v>71</v>
      </c>
      <c r="U13" s="60" t="s">
        <v>139</v>
      </c>
      <c r="V13" s="48">
        <v>1975.12</v>
      </c>
      <c r="W13" s="62" t="s">
        <v>140</v>
      </c>
      <c r="X13" s="65" t="s">
        <v>141</v>
      </c>
      <c r="Y13" s="61" t="s">
        <v>97</v>
      </c>
      <c r="Z13" s="75" t="s">
        <v>142</v>
      </c>
      <c r="AA13" s="75" t="s">
        <v>143</v>
      </c>
      <c r="AB13" s="48">
        <v>1</v>
      </c>
      <c r="AC13" s="69">
        <v>18225057110</v>
      </c>
      <c r="AD13" s="70" t="s">
        <v>144</v>
      </c>
      <c r="AE13" s="48">
        <v>10</v>
      </c>
      <c r="AF13" s="62" t="s">
        <v>120</v>
      </c>
      <c r="AG13" s="84" t="s">
        <v>86</v>
      </c>
      <c r="AH13" s="87" t="s">
        <v>145</v>
      </c>
      <c r="AI13" s="48"/>
      <c r="AL13" s="86"/>
    </row>
    <row r="14" s="3" customFormat="1" ht="28.5" spans="1:35">
      <c r="A14" s="28">
        <v>11</v>
      </c>
      <c r="B14" s="28" t="s">
        <v>114</v>
      </c>
      <c r="C14" s="29" t="s">
        <v>146</v>
      </c>
      <c r="D14" s="36" t="s">
        <v>147</v>
      </c>
      <c r="E14" s="37" t="s">
        <v>35</v>
      </c>
      <c r="F14" s="29" t="s">
        <v>146</v>
      </c>
      <c r="G14" s="37" t="s">
        <v>67</v>
      </c>
      <c r="H14" s="37">
        <v>87</v>
      </c>
      <c r="I14" s="37">
        <v>1</v>
      </c>
      <c r="J14" s="37">
        <v>1</v>
      </c>
      <c r="K14" s="37">
        <v>5</v>
      </c>
      <c r="L14" s="37"/>
      <c r="M14" s="37"/>
      <c r="N14" s="37"/>
      <c r="O14" s="37"/>
      <c r="P14" s="56" t="s">
        <v>81</v>
      </c>
      <c r="Q14" s="56" t="s">
        <v>69</v>
      </c>
      <c r="R14" s="61" t="s">
        <v>31</v>
      </c>
      <c r="S14" s="61" t="s">
        <v>148</v>
      </c>
      <c r="T14" s="48" t="s">
        <v>71</v>
      </c>
      <c r="U14" s="60" t="s">
        <v>149</v>
      </c>
      <c r="V14" s="48">
        <v>1990.09</v>
      </c>
      <c r="W14" s="65" t="s">
        <v>17</v>
      </c>
      <c r="X14" s="65" t="s">
        <v>19</v>
      </c>
      <c r="Y14" s="61" t="s">
        <v>97</v>
      </c>
      <c r="Z14" s="75"/>
      <c r="AA14" s="75"/>
      <c r="AB14" s="61">
        <v>3</v>
      </c>
      <c r="AC14" s="69">
        <v>18909000276</v>
      </c>
      <c r="AD14" s="76" t="s">
        <v>150</v>
      </c>
      <c r="AE14" s="61">
        <v>8</v>
      </c>
      <c r="AF14" s="62" t="s">
        <v>151</v>
      </c>
      <c r="AG14" s="62"/>
      <c r="AH14" s="62"/>
      <c r="AI14" s="61"/>
    </row>
    <row r="15" s="3" customFormat="1" ht="28.5" spans="1:38">
      <c r="A15" s="28">
        <v>12</v>
      </c>
      <c r="B15" s="28" t="s">
        <v>114</v>
      </c>
      <c r="C15" s="29" t="s">
        <v>152</v>
      </c>
      <c r="D15" s="38"/>
      <c r="E15" s="31" t="s">
        <v>153</v>
      </c>
      <c r="F15" s="29" t="s">
        <v>152</v>
      </c>
      <c r="G15" s="31" t="s">
        <v>67</v>
      </c>
      <c r="H15" s="31">
        <v>84.8</v>
      </c>
      <c r="I15" s="31">
        <v>2</v>
      </c>
      <c r="J15" s="31">
        <v>2</v>
      </c>
      <c r="K15" s="31">
        <v>4</v>
      </c>
      <c r="L15" s="31">
        <v>1</v>
      </c>
      <c r="M15" s="31"/>
      <c r="N15" s="31"/>
      <c r="O15" s="31"/>
      <c r="P15" s="56" t="s">
        <v>81</v>
      </c>
      <c r="Q15" s="56" t="s">
        <v>69</v>
      </c>
      <c r="R15" s="48" t="s">
        <v>16</v>
      </c>
      <c r="S15" s="48" t="s">
        <v>154</v>
      </c>
      <c r="T15" s="48" t="s">
        <v>71</v>
      </c>
      <c r="U15" s="60" t="s">
        <v>155</v>
      </c>
      <c r="V15" s="61">
        <v>1979.08</v>
      </c>
      <c r="W15" s="62" t="s">
        <v>23</v>
      </c>
      <c r="X15" s="62" t="s">
        <v>156</v>
      </c>
      <c r="Y15" s="48" t="s">
        <v>74</v>
      </c>
      <c r="Z15" s="68" t="s">
        <v>142</v>
      </c>
      <c r="AA15" s="68" t="s">
        <v>157</v>
      </c>
      <c r="AB15" s="61">
        <v>5</v>
      </c>
      <c r="AC15" s="77" t="s">
        <v>158</v>
      </c>
      <c r="AD15" s="70" t="s">
        <v>159</v>
      </c>
      <c r="AE15" s="61">
        <v>11</v>
      </c>
      <c r="AF15" s="62" t="s">
        <v>160</v>
      </c>
      <c r="AG15" s="65" t="s">
        <v>161</v>
      </c>
      <c r="AH15" s="62"/>
      <c r="AI15" s="61"/>
      <c r="AL15" s="86"/>
    </row>
    <row r="16" s="3" customFormat="1" ht="28.5" spans="1:35">
      <c r="A16" s="28">
        <v>13</v>
      </c>
      <c r="B16" s="28" t="s">
        <v>114</v>
      </c>
      <c r="C16" s="29" t="s">
        <v>152</v>
      </c>
      <c r="D16" s="38"/>
      <c r="E16" s="31" t="s">
        <v>162</v>
      </c>
      <c r="F16" s="29" t="s">
        <v>152</v>
      </c>
      <c r="G16" s="31" t="s">
        <v>67</v>
      </c>
      <c r="H16" s="31">
        <v>84.6</v>
      </c>
      <c r="I16" s="31">
        <v>3</v>
      </c>
      <c r="J16" s="31">
        <v>4</v>
      </c>
      <c r="K16" s="31">
        <v>4</v>
      </c>
      <c r="L16" s="31">
        <v>1</v>
      </c>
      <c r="M16" s="31"/>
      <c r="N16" s="31"/>
      <c r="O16" s="31"/>
      <c r="P16" s="56" t="s">
        <v>68</v>
      </c>
      <c r="Q16" s="56" t="s">
        <v>69</v>
      </c>
      <c r="R16" s="48" t="s">
        <v>16</v>
      </c>
      <c r="S16" s="61" t="s">
        <v>163</v>
      </c>
      <c r="T16" s="48" t="s">
        <v>71</v>
      </c>
      <c r="U16" s="60" t="s">
        <v>164</v>
      </c>
      <c r="V16" s="48">
        <v>1988.09</v>
      </c>
      <c r="W16" s="62" t="s">
        <v>32</v>
      </c>
      <c r="X16" s="62" t="s">
        <v>156</v>
      </c>
      <c r="Y16" s="48" t="s">
        <v>74</v>
      </c>
      <c r="Z16" s="75"/>
      <c r="AA16" s="75"/>
      <c r="AB16" s="48" t="s">
        <v>75</v>
      </c>
      <c r="AC16" s="69">
        <v>15802121669</v>
      </c>
      <c r="AD16" s="70" t="s">
        <v>165</v>
      </c>
      <c r="AE16" s="48">
        <v>4</v>
      </c>
      <c r="AF16" s="62" t="s">
        <v>160</v>
      </c>
      <c r="AG16" s="62"/>
      <c r="AH16" s="62" t="s">
        <v>166</v>
      </c>
      <c r="AI16" s="48"/>
    </row>
    <row r="17" s="3" customFormat="1" ht="38.25" spans="1:35">
      <c r="A17" s="28">
        <v>14</v>
      </c>
      <c r="B17" s="28" t="s">
        <v>114</v>
      </c>
      <c r="C17" s="29" t="s">
        <v>167</v>
      </c>
      <c r="D17" s="38"/>
      <c r="E17" s="31" t="s">
        <v>30</v>
      </c>
      <c r="F17" s="29" t="s">
        <v>167</v>
      </c>
      <c r="G17" s="31" t="s">
        <v>67</v>
      </c>
      <c r="H17" s="31">
        <v>82.2</v>
      </c>
      <c r="I17" s="31">
        <v>4</v>
      </c>
      <c r="J17" s="31">
        <v>3</v>
      </c>
      <c r="K17" s="31">
        <v>4</v>
      </c>
      <c r="L17" s="31">
        <v>1</v>
      </c>
      <c r="M17" s="31"/>
      <c r="N17" s="31"/>
      <c r="O17" s="31"/>
      <c r="P17" s="56" t="s">
        <v>68</v>
      </c>
      <c r="Q17" s="56" t="s">
        <v>69</v>
      </c>
      <c r="R17" s="48" t="s">
        <v>31</v>
      </c>
      <c r="S17" s="48" t="s">
        <v>168</v>
      </c>
      <c r="T17" s="48" t="s">
        <v>71</v>
      </c>
      <c r="U17" s="61">
        <f>DATEDIF(V17,"2018/12/15","Y")</f>
        <v>30</v>
      </c>
      <c r="V17" s="63">
        <v>32431</v>
      </c>
      <c r="W17" s="62" t="s">
        <v>32</v>
      </c>
      <c r="X17" s="62" t="s">
        <v>33</v>
      </c>
      <c r="Y17" s="61" t="s">
        <v>74</v>
      </c>
      <c r="Z17" s="68"/>
      <c r="AA17" s="68"/>
      <c r="AB17" s="61" t="s">
        <v>100</v>
      </c>
      <c r="AC17" s="69">
        <v>15221590960</v>
      </c>
      <c r="AD17" s="72"/>
      <c r="AE17" s="61">
        <v>4</v>
      </c>
      <c r="AF17" s="62" t="s">
        <v>160</v>
      </c>
      <c r="AG17" s="62" t="s">
        <v>78</v>
      </c>
      <c r="AH17" s="62" t="s">
        <v>169</v>
      </c>
      <c r="AI17" s="61"/>
    </row>
    <row r="18" s="3" customFormat="1" ht="25.5" spans="1:35">
      <c r="A18" s="28">
        <v>15</v>
      </c>
      <c r="B18" s="28" t="s">
        <v>114</v>
      </c>
      <c r="C18" s="29" t="s">
        <v>146</v>
      </c>
      <c r="D18" s="39"/>
      <c r="E18" s="37" t="s">
        <v>170</v>
      </c>
      <c r="F18" s="29" t="s">
        <v>146</v>
      </c>
      <c r="G18" s="37"/>
      <c r="H18" s="37">
        <v>75.8</v>
      </c>
      <c r="I18" s="37">
        <v>5</v>
      </c>
      <c r="J18" s="37">
        <v>5</v>
      </c>
      <c r="K18" s="37"/>
      <c r="L18" s="37">
        <v>1</v>
      </c>
      <c r="M18" s="37">
        <v>2</v>
      </c>
      <c r="N18" s="37">
        <v>2</v>
      </c>
      <c r="O18" s="37"/>
      <c r="P18" s="56" t="s">
        <v>81</v>
      </c>
      <c r="Q18" s="56" t="s">
        <v>69</v>
      </c>
      <c r="R18" s="61" t="s">
        <v>16</v>
      </c>
      <c r="S18" s="61" t="s">
        <v>171</v>
      </c>
      <c r="T18" s="48" t="s">
        <v>71</v>
      </c>
      <c r="U18" s="61">
        <f>DATEDIF(V18,"2018/12/15","Y")</f>
        <v>39</v>
      </c>
      <c r="V18" s="63">
        <v>28891</v>
      </c>
      <c r="W18" s="65" t="s">
        <v>17</v>
      </c>
      <c r="X18" s="65" t="s">
        <v>172</v>
      </c>
      <c r="Y18" s="48" t="s">
        <v>74</v>
      </c>
      <c r="Z18" s="73" t="s">
        <v>142</v>
      </c>
      <c r="AA18" s="73" t="s">
        <v>173</v>
      </c>
      <c r="AB18" s="48">
        <v>2</v>
      </c>
      <c r="AC18" s="69" t="s">
        <v>174</v>
      </c>
      <c r="AD18" s="72"/>
      <c r="AE18" s="48">
        <v>9</v>
      </c>
      <c r="AF18" s="62" t="s">
        <v>175</v>
      </c>
      <c r="AG18" s="65"/>
      <c r="AH18" s="65"/>
      <c r="AI18" s="48"/>
    </row>
    <row r="19" s="3" customFormat="1" ht="28.5" spans="1:35">
      <c r="A19" s="28">
        <v>16</v>
      </c>
      <c r="B19" s="28" t="s">
        <v>176</v>
      </c>
      <c r="C19" s="29" t="s">
        <v>177</v>
      </c>
      <c r="D19" s="40" t="s">
        <v>178</v>
      </c>
      <c r="E19" s="37" t="s">
        <v>15</v>
      </c>
      <c r="F19" s="29" t="s">
        <v>177</v>
      </c>
      <c r="G19" s="37" t="s">
        <v>67</v>
      </c>
      <c r="H19" s="37">
        <v>85.9</v>
      </c>
      <c r="I19" s="37">
        <v>1</v>
      </c>
      <c r="J19" s="37">
        <v>1</v>
      </c>
      <c r="K19" s="37">
        <v>3</v>
      </c>
      <c r="L19" s="37"/>
      <c r="M19" s="37"/>
      <c r="N19" s="37"/>
      <c r="O19" s="37"/>
      <c r="P19" s="56" t="s">
        <v>81</v>
      </c>
      <c r="Q19" s="56" t="s">
        <v>69</v>
      </c>
      <c r="R19" s="61" t="s">
        <v>16</v>
      </c>
      <c r="S19" s="61" t="s">
        <v>179</v>
      </c>
      <c r="T19" s="48" t="s">
        <v>71</v>
      </c>
      <c r="U19" s="60" t="s">
        <v>96</v>
      </c>
      <c r="V19" s="60" t="s">
        <v>180</v>
      </c>
      <c r="W19" s="65" t="s">
        <v>17</v>
      </c>
      <c r="X19" s="65" t="s">
        <v>19</v>
      </c>
      <c r="Y19" s="61" t="s">
        <v>97</v>
      </c>
      <c r="Z19" s="78" t="s">
        <v>181</v>
      </c>
      <c r="AA19" s="78" t="s">
        <v>182</v>
      </c>
      <c r="AB19" s="61">
        <v>3</v>
      </c>
      <c r="AC19" s="69">
        <v>13548117807</v>
      </c>
      <c r="AD19" s="79" t="s">
        <v>183</v>
      </c>
      <c r="AE19" s="61">
        <v>19</v>
      </c>
      <c r="AF19" s="62" t="s">
        <v>120</v>
      </c>
      <c r="AG19" s="62"/>
      <c r="AH19" s="62"/>
      <c r="AI19" s="61"/>
    </row>
    <row r="20" s="3" customFormat="1" ht="25.5" spans="1:35">
      <c r="A20" s="28">
        <v>17</v>
      </c>
      <c r="B20" s="28" t="s">
        <v>176</v>
      </c>
      <c r="C20" s="29" t="s">
        <v>177</v>
      </c>
      <c r="D20" s="40"/>
      <c r="E20" s="37" t="s">
        <v>184</v>
      </c>
      <c r="F20" s="29" t="s">
        <v>177</v>
      </c>
      <c r="G20" s="37" t="s">
        <v>67</v>
      </c>
      <c r="H20" s="37">
        <v>85.1</v>
      </c>
      <c r="I20" s="37">
        <v>2</v>
      </c>
      <c r="J20" s="37">
        <v>3</v>
      </c>
      <c r="K20" s="37"/>
      <c r="L20" s="37">
        <v>3</v>
      </c>
      <c r="M20" s="37"/>
      <c r="N20" s="37"/>
      <c r="O20" s="37"/>
      <c r="P20" s="56" t="s">
        <v>81</v>
      </c>
      <c r="Q20" s="56" t="s">
        <v>69</v>
      </c>
      <c r="R20" s="61" t="s">
        <v>16</v>
      </c>
      <c r="S20" s="61" t="s">
        <v>185</v>
      </c>
      <c r="T20" s="48" t="s">
        <v>71</v>
      </c>
      <c r="U20" s="60" t="s">
        <v>155</v>
      </c>
      <c r="V20" s="48">
        <v>1979.1</v>
      </c>
      <c r="W20" s="65" t="s">
        <v>186</v>
      </c>
      <c r="X20" s="65" t="s">
        <v>19</v>
      </c>
      <c r="Y20" s="48" t="s">
        <v>74</v>
      </c>
      <c r="Z20" s="75" t="s">
        <v>142</v>
      </c>
      <c r="AA20" s="75" t="s">
        <v>187</v>
      </c>
      <c r="AB20" s="48">
        <v>2</v>
      </c>
      <c r="AC20" s="77" t="s">
        <v>188</v>
      </c>
      <c r="AD20" s="72"/>
      <c r="AE20" s="48">
        <v>14</v>
      </c>
      <c r="AF20" s="62" t="s">
        <v>120</v>
      </c>
      <c r="AG20" s="65" t="s">
        <v>189</v>
      </c>
      <c r="AH20" s="65"/>
      <c r="AI20" s="48"/>
    </row>
    <row r="21" s="3" customFormat="1" ht="25.5" spans="1:35">
      <c r="A21" s="28">
        <v>18</v>
      </c>
      <c r="B21" s="28" t="s">
        <v>176</v>
      </c>
      <c r="C21" s="29" t="s">
        <v>177</v>
      </c>
      <c r="D21" s="40"/>
      <c r="E21" s="31" t="s">
        <v>190</v>
      </c>
      <c r="F21" s="29" t="s">
        <v>177</v>
      </c>
      <c r="G21" s="31"/>
      <c r="H21" s="31">
        <v>80.1</v>
      </c>
      <c r="I21" s="31">
        <v>3</v>
      </c>
      <c r="J21" s="31"/>
      <c r="K21" s="31"/>
      <c r="L21" s="31"/>
      <c r="M21" s="31"/>
      <c r="N21" s="31"/>
      <c r="O21" s="31"/>
      <c r="P21" s="56" t="s">
        <v>81</v>
      </c>
      <c r="Q21" s="56" t="s">
        <v>69</v>
      </c>
      <c r="R21" s="48" t="s">
        <v>31</v>
      </c>
      <c r="S21" s="48" t="s">
        <v>191</v>
      </c>
      <c r="T21" s="48" t="s">
        <v>71</v>
      </c>
      <c r="U21" s="61">
        <f>DATEDIF(V21,"2018/12/15","Y")</f>
        <v>42</v>
      </c>
      <c r="V21" s="63">
        <v>27828</v>
      </c>
      <c r="W21" s="62" t="s">
        <v>140</v>
      </c>
      <c r="X21" s="62" t="s">
        <v>192</v>
      </c>
      <c r="Y21" s="48" t="s">
        <v>97</v>
      </c>
      <c r="Z21" s="68" t="s">
        <v>193</v>
      </c>
      <c r="AA21" s="68" t="s">
        <v>194</v>
      </c>
      <c r="AB21" s="61">
        <v>2</v>
      </c>
      <c r="AC21" s="69" t="s">
        <v>195</v>
      </c>
      <c r="AD21" s="72"/>
      <c r="AE21" s="61"/>
      <c r="AF21" s="62" t="s">
        <v>196</v>
      </c>
      <c r="AG21" s="62" t="s">
        <v>128</v>
      </c>
      <c r="AH21" s="62"/>
      <c r="AI21" s="61"/>
    </row>
    <row r="22" s="3" customFormat="1" ht="28.5" spans="1:35">
      <c r="A22" s="28">
        <v>19</v>
      </c>
      <c r="B22" s="28" t="s">
        <v>176</v>
      </c>
      <c r="C22" s="29" t="s">
        <v>177</v>
      </c>
      <c r="D22" s="40"/>
      <c r="E22" s="31" t="s">
        <v>197</v>
      </c>
      <c r="F22" s="29" t="s">
        <v>177</v>
      </c>
      <c r="G22" s="31"/>
      <c r="H22" s="31">
        <v>79.6</v>
      </c>
      <c r="I22" s="31">
        <v>4</v>
      </c>
      <c r="J22" s="31">
        <v>4</v>
      </c>
      <c r="K22" s="31"/>
      <c r="L22" s="31"/>
      <c r="M22" s="31">
        <v>3</v>
      </c>
      <c r="N22" s="31"/>
      <c r="O22" s="31"/>
      <c r="P22" s="56" t="s">
        <v>81</v>
      </c>
      <c r="Q22" s="56" t="s">
        <v>69</v>
      </c>
      <c r="R22" s="48" t="s">
        <v>16</v>
      </c>
      <c r="S22" s="48" t="s">
        <v>198</v>
      </c>
      <c r="T22" s="48"/>
      <c r="U22" s="60" t="s">
        <v>139</v>
      </c>
      <c r="V22" s="48">
        <v>1975.08</v>
      </c>
      <c r="W22" s="62" t="s">
        <v>140</v>
      </c>
      <c r="X22" s="62" t="s">
        <v>19</v>
      </c>
      <c r="Y22" s="48" t="s">
        <v>97</v>
      </c>
      <c r="Z22" s="75" t="s">
        <v>142</v>
      </c>
      <c r="AA22" s="75" t="s">
        <v>199</v>
      </c>
      <c r="AB22" s="48">
        <v>3</v>
      </c>
      <c r="AC22" s="69">
        <v>13882234208</v>
      </c>
      <c r="AD22" s="72" t="s">
        <v>200</v>
      </c>
      <c r="AE22" s="48">
        <v>12</v>
      </c>
      <c r="AF22" s="62" t="s">
        <v>120</v>
      </c>
      <c r="AG22" s="48" t="s">
        <v>86</v>
      </c>
      <c r="AH22" s="62"/>
      <c r="AI22" s="48"/>
    </row>
    <row r="23" s="3" customFormat="1" ht="28.5" spans="1:35">
      <c r="A23" s="28">
        <v>20</v>
      </c>
      <c r="B23" s="28" t="s">
        <v>176</v>
      </c>
      <c r="C23" s="29" t="s">
        <v>177</v>
      </c>
      <c r="D23" s="40"/>
      <c r="E23" s="37" t="s">
        <v>201</v>
      </c>
      <c r="F23" s="29" t="s">
        <v>177</v>
      </c>
      <c r="G23" s="37"/>
      <c r="H23" s="37">
        <v>75.4</v>
      </c>
      <c r="I23" s="37">
        <v>5</v>
      </c>
      <c r="J23" s="37">
        <v>2</v>
      </c>
      <c r="K23" s="37"/>
      <c r="L23" s="37">
        <v>3</v>
      </c>
      <c r="M23" s="37"/>
      <c r="N23" s="37"/>
      <c r="O23" s="37"/>
      <c r="P23" s="56" t="s">
        <v>81</v>
      </c>
      <c r="Q23" s="56" t="s">
        <v>69</v>
      </c>
      <c r="R23" s="61" t="s">
        <v>31</v>
      </c>
      <c r="S23" s="61" t="s">
        <v>202</v>
      </c>
      <c r="T23" s="48" t="s">
        <v>71</v>
      </c>
      <c r="U23" s="60" t="s">
        <v>72</v>
      </c>
      <c r="V23" s="60" t="s">
        <v>203</v>
      </c>
      <c r="W23" s="65" t="s">
        <v>17</v>
      </c>
      <c r="X23" s="65" t="s">
        <v>204</v>
      </c>
      <c r="Y23" s="61" t="s">
        <v>74</v>
      </c>
      <c r="Z23" s="78"/>
      <c r="AA23" s="78"/>
      <c r="AB23" s="61">
        <v>3</v>
      </c>
      <c r="AC23" s="69">
        <v>18728421490</v>
      </c>
      <c r="AD23" s="76" t="s">
        <v>205</v>
      </c>
      <c r="AE23" s="61">
        <v>6</v>
      </c>
      <c r="AF23" s="80"/>
      <c r="AG23" s="48" t="s">
        <v>86</v>
      </c>
      <c r="AH23" s="62"/>
      <c r="AI23" s="61"/>
    </row>
    <row r="24" s="3" customFormat="1" ht="28.5" spans="1:35">
      <c r="A24" s="28">
        <v>21</v>
      </c>
      <c r="B24" s="28" t="s">
        <v>176</v>
      </c>
      <c r="C24" s="29" t="s">
        <v>177</v>
      </c>
      <c r="D24" s="40"/>
      <c r="E24" s="37" t="s">
        <v>206</v>
      </c>
      <c r="F24" s="29" t="s">
        <v>177</v>
      </c>
      <c r="G24" s="37"/>
      <c r="H24" s="37">
        <v>74.5</v>
      </c>
      <c r="I24" s="37">
        <v>6</v>
      </c>
      <c r="J24" s="37">
        <v>5</v>
      </c>
      <c r="K24" s="37"/>
      <c r="L24" s="37"/>
      <c r="M24" s="37">
        <v>3</v>
      </c>
      <c r="N24" s="37"/>
      <c r="O24" s="37"/>
      <c r="P24" s="56" t="s">
        <v>81</v>
      </c>
      <c r="Q24" s="56" t="s">
        <v>69</v>
      </c>
      <c r="R24" s="61" t="s">
        <v>31</v>
      </c>
      <c r="S24" s="61" t="s">
        <v>207</v>
      </c>
      <c r="T24" s="48"/>
      <c r="U24" s="60" t="s">
        <v>208</v>
      </c>
      <c r="V24" s="60" t="s">
        <v>209</v>
      </c>
      <c r="W24" s="65" t="s">
        <v>210</v>
      </c>
      <c r="X24" s="65" t="s">
        <v>211</v>
      </c>
      <c r="Y24" s="61" t="s">
        <v>97</v>
      </c>
      <c r="Z24" s="78" t="s">
        <v>142</v>
      </c>
      <c r="AA24" s="78" t="s">
        <v>212</v>
      </c>
      <c r="AB24" s="61">
        <v>3</v>
      </c>
      <c r="AC24" s="69">
        <v>15926312382</v>
      </c>
      <c r="AD24" s="79" t="s">
        <v>213</v>
      </c>
      <c r="AE24" s="61">
        <v>16</v>
      </c>
      <c r="AF24" s="62"/>
      <c r="AG24" s="48" t="s">
        <v>86</v>
      </c>
      <c r="AH24" s="62"/>
      <c r="AI24" s="61"/>
    </row>
    <row r="25" s="3" customFormat="1" ht="31.5" spans="1:35">
      <c r="A25" s="28">
        <v>22</v>
      </c>
      <c r="B25" s="28" t="s">
        <v>176</v>
      </c>
      <c r="C25" s="29" t="s">
        <v>214</v>
      </c>
      <c r="D25" s="35" t="s">
        <v>215</v>
      </c>
      <c r="E25" s="41" t="s">
        <v>216</v>
      </c>
      <c r="F25" s="42" t="s">
        <v>214</v>
      </c>
      <c r="G25" s="41" t="s">
        <v>217</v>
      </c>
      <c r="H25" s="31">
        <v>84</v>
      </c>
      <c r="I25" s="31">
        <v>1</v>
      </c>
      <c r="J25" s="31">
        <v>4</v>
      </c>
      <c r="K25" s="31"/>
      <c r="L25" s="31"/>
      <c r="M25" s="31">
        <v>3</v>
      </c>
      <c r="N25" s="31"/>
      <c r="O25" s="31"/>
      <c r="P25" s="56" t="s">
        <v>81</v>
      </c>
      <c r="Q25" s="56" t="s">
        <v>69</v>
      </c>
      <c r="R25" s="48" t="s">
        <v>16</v>
      </c>
      <c r="S25" s="48" t="s">
        <v>218</v>
      </c>
      <c r="T25" s="66" t="s">
        <v>219</v>
      </c>
      <c r="U25" s="60" t="s">
        <v>96</v>
      </c>
      <c r="V25" s="48">
        <v>1983.07</v>
      </c>
      <c r="W25" s="62" t="s">
        <v>83</v>
      </c>
      <c r="X25" s="62" t="s">
        <v>73</v>
      </c>
      <c r="Y25" s="48" t="s">
        <v>74</v>
      </c>
      <c r="Z25" s="81" t="s">
        <v>220</v>
      </c>
      <c r="AA25" s="75" t="s">
        <v>221</v>
      </c>
      <c r="AB25" s="61">
        <v>3</v>
      </c>
      <c r="AC25" s="69">
        <v>18351953965</v>
      </c>
      <c r="AD25" s="70" t="s">
        <v>222</v>
      </c>
      <c r="AE25" s="61">
        <v>11</v>
      </c>
      <c r="AF25" s="62" t="s">
        <v>160</v>
      </c>
      <c r="AG25" s="85" t="s">
        <v>223</v>
      </c>
      <c r="AH25" s="85"/>
      <c r="AI25" s="61"/>
    </row>
    <row r="26" s="3" customFormat="1" ht="48" spans="1:38">
      <c r="A26" s="28">
        <v>23</v>
      </c>
      <c r="B26" s="28" t="s">
        <v>176</v>
      </c>
      <c r="C26" s="29" t="s">
        <v>214</v>
      </c>
      <c r="D26" s="32"/>
      <c r="E26" s="41" t="s">
        <v>224</v>
      </c>
      <c r="F26" s="42" t="s">
        <v>214</v>
      </c>
      <c r="G26" s="41" t="s">
        <v>217</v>
      </c>
      <c r="H26" s="31">
        <v>83.8</v>
      </c>
      <c r="I26" s="31">
        <v>2</v>
      </c>
      <c r="J26" s="31">
        <v>1</v>
      </c>
      <c r="K26" s="31">
        <v>3</v>
      </c>
      <c r="L26" s="31"/>
      <c r="M26" s="31"/>
      <c r="N26" s="31"/>
      <c r="O26" s="31"/>
      <c r="P26" s="56" t="s">
        <v>68</v>
      </c>
      <c r="Q26" s="56" t="s">
        <v>69</v>
      </c>
      <c r="R26" s="48" t="s">
        <v>16</v>
      </c>
      <c r="S26" s="48" t="s">
        <v>225</v>
      </c>
      <c r="T26" s="48" t="s">
        <v>71</v>
      </c>
      <c r="U26" s="60" t="s">
        <v>118</v>
      </c>
      <c r="V26" s="48">
        <v>1991.02</v>
      </c>
      <c r="W26" s="62" t="s">
        <v>226</v>
      </c>
      <c r="X26" s="65" t="s">
        <v>227</v>
      </c>
      <c r="Y26" s="61" t="s">
        <v>74</v>
      </c>
      <c r="Z26" s="75"/>
      <c r="AA26" s="75" t="s">
        <v>228</v>
      </c>
      <c r="AB26" s="48">
        <v>1</v>
      </c>
      <c r="AC26" s="69">
        <v>18516760876</v>
      </c>
      <c r="AD26" s="70" t="s">
        <v>229</v>
      </c>
      <c r="AE26" s="48">
        <v>7</v>
      </c>
      <c r="AF26" s="62"/>
      <c r="AG26" s="87" t="s">
        <v>230</v>
      </c>
      <c r="AH26" s="87" t="s">
        <v>231</v>
      </c>
      <c r="AI26" s="48"/>
      <c r="AL26" s="86"/>
    </row>
    <row r="27" s="3" customFormat="1" ht="28.5" spans="1:35">
      <c r="A27" s="28">
        <v>24</v>
      </c>
      <c r="B27" s="28" t="s">
        <v>176</v>
      </c>
      <c r="C27" s="29" t="s">
        <v>214</v>
      </c>
      <c r="D27" s="32"/>
      <c r="E27" s="31" t="s">
        <v>232</v>
      </c>
      <c r="F27" s="29" t="s">
        <v>214</v>
      </c>
      <c r="G27" s="31"/>
      <c r="H27" s="31">
        <v>81.1</v>
      </c>
      <c r="I27" s="31">
        <v>3</v>
      </c>
      <c r="J27" s="31">
        <v>2</v>
      </c>
      <c r="K27" s="31"/>
      <c r="L27" s="31">
        <v>3</v>
      </c>
      <c r="M27" s="31"/>
      <c r="N27" s="31"/>
      <c r="O27" s="31"/>
      <c r="P27" s="56" t="s">
        <v>81</v>
      </c>
      <c r="Q27" s="56" t="s">
        <v>69</v>
      </c>
      <c r="R27" s="48" t="s">
        <v>16</v>
      </c>
      <c r="S27" s="48" t="s">
        <v>233</v>
      </c>
      <c r="T27" s="48" t="s">
        <v>71</v>
      </c>
      <c r="U27" s="60" t="s">
        <v>234</v>
      </c>
      <c r="V27" s="60" t="s">
        <v>235</v>
      </c>
      <c r="W27" s="62" t="s">
        <v>236</v>
      </c>
      <c r="X27" s="62" t="s">
        <v>237</v>
      </c>
      <c r="Y27" s="48" t="s">
        <v>238</v>
      </c>
      <c r="Z27" s="75" t="s">
        <v>98</v>
      </c>
      <c r="AA27" s="75" t="s">
        <v>239</v>
      </c>
      <c r="AB27" s="61">
        <v>2</v>
      </c>
      <c r="AC27" s="69">
        <v>13368284868</v>
      </c>
      <c r="AD27" s="70" t="s">
        <v>240</v>
      </c>
      <c r="AE27" s="61">
        <v>5</v>
      </c>
      <c r="AF27" s="62" t="s">
        <v>160</v>
      </c>
      <c r="AG27" s="84" t="s">
        <v>86</v>
      </c>
      <c r="AH27" s="85" t="s">
        <v>241</v>
      </c>
      <c r="AI27" s="61"/>
    </row>
    <row r="28" s="3" customFormat="1" ht="38.25" spans="1:35">
      <c r="A28" s="28">
        <v>25</v>
      </c>
      <c r="B28" s="28" t="s">
        <v>176</v>
      </c>
      <c r="C28" s="29" t="s">
        <v>214</v>
      </c>
      <c r="D28" s="32"/>
      <c r="E28" s="31" t="s">
        <v>242</v>
      </c>
      <c r="F28" s="29" t="s">
        <v>214</v>
      </c>
      <c r="G28" s="31"/>
      <c r="H28" s="31">
        <v>78.5</v>
      </c>
      <c r="I28" s="31">
        <v>4</v>
      </c>
      <c r="J28" s="31">
        <v>3</v>
      </c>
      <c r="K28" s="31"/>
      <c r="L28" s="31">
        <v>3</v>
      </c>
      <c r="M28" s="31"/>
      <c r="N28" s="31"/>
      <c r="O28" s="31"/>
      <c r="P28" s="56" t="s">
        <v>81</v>
      </c>
      <c r="Q28" s="56" t="s">
        <v>69</v>
      </c>
      <c r="R28" s="48" t="s">
        <v>16</v>
      </c>
      <c r="S28" s="48" t="s">
        <v>243</v>
      </c>
      <c r="T28" s="48" t="s">
        <v>71</v>
      </c>
      <c r="U28" s="61">
        <f>DATEDIF(V28,"2018/12/15","Y")</f>
        <v>33</v>
      </c>
      <c r="V28" s="63">
        <v>31284</v>
      </c>
      <c r="W28" s="62" t="s">
        <v>140</v>
      </c>
      <c r="X28" s="62" t="s">
        <v>244</v>
      </c>
      <c r="Y28" s="48" t="s">
        <v>97</v>
      </c>
      <c r="Z28" s="68"/>
      <c r="AA28" s="68" t="s">
        <v>245</v>
      </c>
      <c r="AB28" s="61">
        <v>2</v>
      </c>
      <c r="AC28" s="69" t="s">
        <v>246</v>
      </c>
      <c r="AD28" s="72"/>
      <c r="AE28" s="61">
        <v>6</v>
      </c>
      <c r="AF28" s="62"/>
      <c r="AG28" s="62"/>
      <c r="AH28" s="62"/>
      <c r="AI28" s="61"/>
    </row>
    <row r="29" s="3" customFormat="1" ht="38.25" spans="1:35">
      <c r="A29" s="28">
        <v>26</v>
      </c>
      <c r="B29" s="28" t="s">
        <v>176</v>
      </c>
      <c r="C29" s="29" t="s">
        <v>214</v>
      </c>
      <c r="D29" s="33"/>
      <c r="E29" s="31" t="s">
        <v>247</v>
      </c>
      <c r="F29" s="29" t="s">
        <v>214</v>
      </c>
      <c r="G29" s="31"/>
      <c r="H29" s="31">
        <v>75.3</v>
      </c>
      <c r="I29" s="31">
        <v>5</v>
      </c>
      <c r="J29" s="31">
        <v>5</v>
      </c>
      <c r="K29" s="31"/>
      <c r="L29" s="31"/>
      <c r="M29" s="31">
        <v>3</v>
      </c>
      <c r="N29" s="31"/>
      <c r="O29" s="31"/>
      <c r="P29" s="56" t="s">
        <v>81</v>
      </c>
      <c r="Q29" s="56" t="s">
        <v>69</v>
      </c>
      <c r="R29" s="48" t="s">
        <v>16</v>
      </c>
      <c r="S29" s="48" t="s">
        <v>248</v>
      </c>
      <c r="T29" s="48" t="s">
        <v>71</v>
      </c>
      <c r="U29" s="60" t="s">
        <v>249</v>
      </c>
      <c r="V29" s="61">
        <v>1984.05</v>
      </c>
      <c r="W29" s="62" t="s">
        <v>250</v>
      </c>
      <c r="X29" s="62" t="s">
        <v>251</v>
      </c>
      <c r="Y29" s="48" t="s">
        <v>97</v>
      </c>
      <c r="Z29" s="68"/>
      <c r="AA29" s="68" t="s">
        <v>252</v>
      </c>
      <c r="AB29" s="61">
        <v>2</v>
      </c>
      <c r="AC29" s="69">
        <v>13872161956</v>
      </c>
      <c r="AD29" s="72" t="s">
        <v>253</v>
      </c>
      <c r="AE29" s="61">
        <v>3</v>
      </c>
      <c r="AF29" s="62"/>
      <c r="AG29" s="85" t="s">
        <v>223</v>
      </c>
      <c r="AH29" s="62"/>
      <c r="AI29" s="61"/>
    </row>
    <row r="30" s="3" customFormat="1" ht="25.5" spans="1:35">
      <c r="A30" s="28">
        <v>27</v>
      </c>
      <c r="B30" s="28" t="s">
        <v>114</v>
      </c>
      <c r="C30" s="29" t="s">
        <v>254</v>
      </c>
      <c r="D30" s="43" t="s">
        <v>255</v>
      </c>
      <c r="E30" s="41" t="s">
        <v>256</v>
      </c>
      <c r="F30" s="42" t="s">
        <v>254</v>
      </c>
      <c r="G30" s="41" t="s">
        <v>217</v>
      </c>
      <c r="H30" s="31">
        <v>86.2</v>
      </c>
      <c r="I30" s="31">
        <v>1</v>
      </c>
      <c r="J30" s="31">
        <v>2</v>
      </c>
      <c r="K30" s="31">
        <v>3</v>
      </c>
      <c r="L30" s="31"/>
      <c r="M30" s="31"/>
      <c r="N30" s="31"/>
      <c r="O30" s="31"/>
      <c r="P30" s="56" t="s">
        <v>81</v>
      </c>
      <c r="Q30" s="56" t="s">
        <v>69</v>
      </c>
      <c r="R30" s="48" t="s">
        <v>16</v>
      </c>
      <c r="S30" s="48" t="s">
        <v>257</v>
      </c>
      <c r="T30" s="48"/>
      <c r="U30" s="60" t="s">
        <v>149</v>
      </c>
      <c r="V30" s="60" t="s">
        <v>258</v>
      </c>
      <c r="W30" s="62" t="s">
        <v>259</v>
      </c>
      <c r="X30" s="62" t="s">
        <v>260</v>
      </c>
      <c r="Y30" s="48" t="s">
        <v>74</v>
      </c>
      <c r="Z30" s="68"/>
      <c r="AA30" s="68" t="s">
        <v>261</v>
      </c>
      <c r="AB30" s="61">
        <v>4</v>
      </c>
      <c r="AC30" s="69">
        <v>17801010278</v>
      </c>
      <c r="AD30" s="70"/>
      <c r="AE30" s="61">
        <v>6</v>
      </c>
      <c r="AF30" s="80"/>
      <c r="AG30" s="85" t="s">
        <v>262</v>
      </c>
      <c r="AH30" s="62"/>
      <c r="AI30" s="61"/>
    </row>
    <row r="31" s="3" customFormat="1" ht="28.5" spans="1:35">
      <c r="A31" s="28">
        <v>28</v>
      </c>
      <c r="B31" s="28" t="s">
        <v>114</v>
      </c>
      <c r="C31" s="29" t="s">
        <v>254</v>
      </c>
      <c r="D31" s="44"/>
      <c r="E31" s="37" t="s">
        <v>263</v>
      </c>
      <c r="F31" s="29" t="s">
        <v>254</v>
      </c>
      <c r="G31" s="37" t="s">
        <v>67</v>
      </c>
      <c r="H31" s="37">
        <v>85.8</v>
      </c>
      <c r="I31" s="37">
        <v>2</v>
      </c>
      <c r="J31" s="37">
        <v>3</v>
      </c>
      <c r="K31" s="37">
        <v>3</v>
      </c>
      <c r="L31" s="37"/>
      <c r="M31" s="37"/>
      <c r="N31" s="37"/>
      <c r="O31" s="37"/>
      <c r="P31" s="56" t="s">
        <v>81</v>
      </c>
      <c r="Q31" s="56" t="s">
        <v>69</v>
      </c>
      <c r="R31" s="61" t="s">
        <v>31</v>
      </c>
      <c r="S31" s="61" t="s">
        <v>264</v>
      </c>
      <c r="T31" s="48" t="s">
        <v>265</v>
      </c>
      <c r="U31" s="60" t="s">
        <v>266</v>
      </c>
      <c r="V31" s="48">
        <v>1980.08</v>
      </c>
      <c r="W31" s="65" t="s">
        <v>267</v>
      </c>
      <c r="X31" s="65" t="s">
        <v>172</v>
      </c>
      <c r="Y31" s="61" t="s">
        <v>97</v>
      </c>
      <c r="Z31" s="75" t="s">
        <v>268</v>
      </c>
      <c r="AA31" s="75" t="s">
        <v>269</v>
      </c>
      <c r="AB31" s="61">
        <v>8</v>
      </c>
      <c r="AC31" s="69">
        <v>18003575528</v>
      </c>
      <c r="AD31" s="76" t="s">
        <v>270</v>
      </c>
      <c r="AE31" s="61">
        <v>31</v>
      </c>
      <c r="AF31" s="62" t="s">
        <v>271</v>
      </c>
      <c r="AG31" s="85" t="s">
        <v>262</v>
      </c>
      <c r="AH31" s="62"/>
      <c r="AI31" s="61"/>
    </row>
    <row r="32" s="3" customFormat="1" ht="38.25" spans="1:35">
      <c r="A32" s="28">
        <v>29</v>
      </c>
      <c r="B32" s="28" t="s">
        <v>114</v>
      </c>
      <c r="C32" s="29" t="s">
        <v>254</v>
      </c>
      <c r="D32" s="44"/>
      <c r="E32" s="31" t="s">
        <v>272</v>
      </c>
      <c r="F32" s="29" t="s">
        <v>254</v>
      </c>
      <c r="G32" s="31" t="s">
        <v>67</v>
      </c>
      <c r="H32" s="31">
        <v>82</v>
      </c>
      <c r="I32" s="31">
        <v>3</v>
      </c>
      <c r="J32" s="31">
        <v>1</v>
      </c>
      <c r="K32" s="31">
        <v>3</v>
      </c>
      <c r="L32" s="31"/>
      <c r="M32" s="31"/>
      <c r="N32" s="31"/>
      <c r="O32" s="31"/>
      <c r="P32" s="56" t="s">
        <v>68</v>
      </c>
      <c r="Q32" s="56" t="s">
        <v>69</v>
      </c>
      <c r="R32" s="48" t="s">
        <v>31</v>
      </c>
      <c r="S32" s="48" t="s">
        <v>273</v>
      </c>
      <c r="T32" s="48" t="s">
        <v>274</v>
      </c>
      <c r="U32" s="60" t="s">
        <v>118</v>
      </c>
      <c r="V32" s="61">
        <v>1991.01</v>
      </c>
      <c r="W32" s="62" t="s">
        <v>131</v>
      </c>
      <c r="X32" s="62" t="s">
        <v>275</v>
      </c>
      <c r="Y32" s="48" t="s">
        <v>74</v>
      </c>
      <c r="Z32" s="68"/>
      <c r="AA32" s="68" t="s">
        <v>276</v>
      </c>
      <c r="AB32" s="61"/>
      <c r="AC32" s="69">
        <v>18811797255</v>
      </c>
      <c r="AD32" s="70" t="s">
        <v>277</v>
      </c>
      <c r="AE32" s="61">
        <v>9</v>
      </c>
      <c r="AF32" s="62" t="s">
        <v>278</v>
      </c>
      <c r="AG32" s="62" t="s">
        <v>128</v>
      </c>
      <c r="AH32" s="62"/>
      <c r="AI32" s="61"/>
    </row>
    <row r="33" s="3" customFormat="1" ht="39.95" customHeight="1" spans="1:35">
      <c r="A33" s="28">
        <v>30</v>
      </c>
      <c r="B33" s="28" t="s">
        <v>114</v>
      </c>
      <c r="C33" s="29" t="s">
        <v>254</v>
      </c>
      <c r="D33" s="45"/>
      <c r="E33" s="37" t="s">
        <v>279</v>
      </c>
      <c r="F33" s="29" t="s">
        <v>254</v>
      </c>
      <c r="G33" s="37"/>
      <c r="H33" s="37">
        <v>80.4</v>
      </c>
      <c r="I33" s="37">
        <v>4</v>
      </c>
      <c r="J33" s="37">
        <v>4</v>
      </c>
      <c r="K33" s="37">
        <v>3</v>
      </c>
      <c r="L33" s="37"/>
      <c r="M33" s="37"/>
      <c r="N33" s="37"/>
      <c r="O33" s="37"/>
      <c r="P33" s="56" t="s">
        <v>68</v>
      </c>
      <c r="Q33" s="56" t="s">
        <v>69</v>
      </c>
      <c r="R33" s="61" t="s">
        <v>16</v>
      </c>
      <c r="S33" s="61" t="s">
        <v>280</v>
      </c>
      <c r="T33" s="48" t="s">
        <v>71</v>
      </c>
      <c r="U33" s="60" t="s">
        <v>149</v>
      </c>
      <c r="V33" s="48">
        <v>1990.04</v>
      </c>
      <c r="W33" s="65" t="s">
        <v>140</v>
      </c>
      <c r="X33" s="65" t="s">
        <v>281</v>
      </c>
      <c r="Y33" s="48" t="s">
        <v>74</v>
      </c>
      <c r="Z33" s="75"/>
      <c r="AA33" s="75"/>
      <c r="AB33" s="48"/>
      <c r="AC33" s="77" t="s">
        <v>282</v>
      </c>
      <c r="AD33" s="72"/>
      <c r="AE33" s="48"/>
      <c r="AF33" s="62" t="s">
        <v>283</v>
      </c>
      <c r="AG33" s="62"/>
      <c r="AH33" s="65"/>
      <c r="AI33" s="48"/>
    </row>
    <row r="34" s="3" customFormat="1" ht="38.1" customHeight="1" spans="1:35">
      <c r="A34" s="28">
        <v>31</v>
      </c>
      <c r="B34" s="28" t="s">
        <v>63</v>
      </c>
      <c r="C34" s="29" t="s">
        <v>64</v>
      </c>
      <c r="D34" s="30" t="s">
        <v>65</v>
      </c>
      <c r="E34" s="46" t="s">
        <v>284</v>
      </c>
      <c r="F34" s="29" t="s">
        <v>64</v>
      </c>
      <c r="G34" s="46"/>
      <c r="H34" s="46"/>
      <c r="I34" s="46"/>
      <c r="J34" s="46"/>
      <c r="K34" s="46"/>
      <c r="L34" s="46"/>
      <c r="M34" s="46"/>
      <c r="N34" s="46"/>
      <c r="O34" s="46"/>
      <c r="P34" s="57" t="s">
        <v>81</v>
      </c>
      <c r="Q34" s="57" t="s">
        <v>285</v>
      </c>
      <c r="R34" s="48" t="s">
        <v>16</v>
      </c>
      <c r="S34" s="48" t="s">
        <v>286</v>
      </c>
      <c r="T34" s="48" t="s">
        <v>287</v>
      </c>
      <c r="U34" s="60" t="s">
        <v>164</v>
      </c>
      <c r="V34" s="48">
        <v>1988.07</v>
      </c>
      <c r="W34" s="62" t="s">
        <v>226</v>
      </c>
      <c r="X34" s="62" t="s">
        <v>73</v>
      </c>
      <c r="Y34" s="48" t="s">
        <v>74</v>
      </c>
      <c r="Z34" s="75"/>
      <c r="AA34" s="75"/>
      <c r="AB34" s="61">
        <v>2</v>
      </c>
      <c r="AC34" s="69">
        <v>18818272253</v>
      </c>
      <c r="AD34" s="72" t="s">
        <v>288</v>
      </c>
      <c r="AE34" s="61">
        <v>5</v>
      </c>
      <c r="AF34" s="62" t="s">
        <v>77</v>
      </c>
      <c r="AG34" s="84" t="s">
        <v>86</v>
      </c>
      <c r="AH34" s="85"/>
      <c r="AI34" s="61"/>
    </row>
    <row r="35" s="3" customFormat="1" ht="39.95" customHeight="1" spans="1:35">
      <c r="A35" s="28">
        <v>32</v>
      </c>
      <c r="B35" s="28" t="s">
        <v>63</v>
      </c>
      <c r="C35" s="29" t="s">
        <v>64</v>
      </c>
      <c r="D35" s="33"/>
      <c r="E35" s="46" t="s">
        <v>289</v>
      </c>
      <c r="F35" s="29" t="s">
        <v>64</v>
      </c>
      <c r="G35" s="46"/>
      <c r="H35" s="46"/>
      <c r="I35" s="46"/>
      <c r="J35" s="46"/>
      <c r="K35" s="46"/>
      <c r="L35" s="46"/>
      <c r="M35" s="46"/>
      <c r="N35" s="46"/>
      <c r="O35" s="46"/>
      <c r="P35" s="57" t="s">
        <v>68</v>
      </c>
      <c r="Q35" s="57" t="s">
        <v>285</v>
      </c>
      <c r="R35" s="48" t="s">
        <v>31</v>
      </c>
      <c r="S35" s="48" t="s">
        <v>290</v>
      </c>
      <c r="T35" s="48" t="s">
        <v>287</v>
      </c>
      <c r="U35" s="60" t="s">
        <v>90</v>
      </c>
      <c r="V35" s="61">
        <v>1989.11</v>
      </c>
      <c r="W35" s="62" t="s">
        <v>32</v>
      </c>
      <c r="X35" s="62" t="s">
        <v>111</v>
      </c>
      <c r="Y35" s="61" t="s">
        <v>74</v>
      </c>
      <c r="Z35" s="68"/>
      <c r="AA35" s="68"/>
      <c r="AB35" s="61" t="s">
        <v>291</v>
      </c>
      <c r="AC35" s="69">
        <v>13162833205</v>
      </c>
      <c r="AD35" s="72" t="s">
        <v>292</v>
      </c>
      <c r="AE35" s="61">
        <v>3</v>
      </c>
      <c r="AF35" s="62"/>
      <c r="AG35" s="62" t="s">
        <v>293</v>
      </c>
      <c r="AH35" s="62" t="s">
        <v>102</v>
      </c>
      <c r="AI35" s="61"/>
    </row>
    <row r="36" s="3" customFormat="1" ht="39.95" customHeight="1" spans="1:35">
      <c r="A36" s="28">
        <v>33</v>
      </c>
      <c r="B36" s="28" t="s">
        <v>176</v>
      </c>
      <c r="C36" s="29" t="s">
        <v>177</v>
      </c>
      <c r="D36" s="32" t="s">
        <v>178</v>
      </c>
      <c r="E36" s="46" t="s">
        <v>294</v>
      </c>
      <c r="F36" s="29" t="s">
        <v>177</v>
      </c>
      <c r="G36" s="46"/>
      <c r="H36" s="46"/>
      <c r="I36" s="46"/>
      <c r="J36" s="46"/>
      <c r="K36" s="46"/>
      <c r="L36" s="46"/>
      <c r="M36" s="46"/>
      <c r="N36" s="46"/>
      <c r="O36" s="46"/>
      <c r="P36" s="57" t="s">
        <v>81</v>
      </c>
      <c r="Q36" s="57" t="s">
        <v>285</v>
      </c>
      <c r="R36" s="48" t="s">
        <v>16</v>
      </c>
      <c r="S36" s="48" t="s">
        <v>295</v>
      </c>
      <c r="T36" s="48" t="s">
        <v>71</v>
      </c>
      <c r="U36" s="60" t="s">
        <v>96</v>
      </c>
      <c r="V36" s="64">
        <v>1983.12</v>
      </c>
      <c r="W36" s="62" t="s">
        <v>296</v>
      </c>
      <c r="X36" s="62" t="s">
        <v>19</v>
      </c>
      <c r="Y36" s="48" t="s">
        <v>238</v>
      </c>
      <c r="Z36" s="73"/>
      <c r="AA36" s="73" t="s">
        <v>297</v>
      </c>
      <c r="AB36" s="61">
        <v>6</v>
      </c>
      <c r="AC36" s="69">
        <v>15529475533</v>
      </c>
      <c r="AD36" s="72" t="s">
        <v>298</v>
      </c>
      <c r="AE36" s="61">
        <v>9</v>
      </c>
      <c r="AF36" s="62" t="s">
        <v>120</v>
      </c>
      <c r="AG36" s="48" t="s">
        <v>86</v>
      </c>
      <c r="AH36" s="62"/>
      <c r="AI36" s="61"/>
    </row>
    <row r="37" s="3" customFormat="1" ht="38.1" customHeight="1" spans="1:35">
      <c r="A37" s="28">
        <v>34</v>
      </c>
      <c r="B37" s="28" t="s">
        <v>176</v>
      </c>
      <c r="C37" s="29" t="s">
        <v>214</v>
      </c>
      <c r="D37" s="30" t="s">
        <v>299</v>
      </c>
      <c r="E37" s="46" t="s">
        <v>300</v>
      </c>
      <c r="F37" s="29" t="s">
        <v>214</v>
      </c>
      <c r="G37" s="46"/>
      <c r="H37" s="46"/>
      <c r="I37" s="46"/>
      <c r="J37" s="46"/>
      <c r="K37" s="46"/>
      <c r="L37" s="46"/>
      <c r="M37" s="46"/>
      <c r="N37" s="46"/>
      <c r="O37" s="46"/>
      <c r="P37" s="57" t="s">
        <v>81</v>
      </c>
      <c r="Q37" s="57" t="s">
        <v>285</v>
      </c>
      <c r="R37" s="48" t="s">
        <v>16</v>
      </c>
      <c r="S37" s="48" t="s">
        <v>295</v>
      </c>
      <c r="T37" s="48" t="s">
        <v>301</v>
      </c>
      <c r="U37" s="60" t="s">
        <v>164</v>
      </c>
      <c r="V37" s="60" t="s">
        <v>302</v>
      </c>
      <c r="W37" s="62" t="s">
        <v>303</v>
      </c>
      <c r="X37" s="62" t="s">
        <v>227</v>
      </c>
      <c r="Y37" s="48" t="s">
        <v>97</v>
      </c>
      <c r="Z37" s="75"/>
      <c r="AA37" s="75"/>
      <c r="AB37" s="61">
        <v>4</v>
      </c>
      <c r="AC37" s="69">
        <v>15884541007</v>
      </c>
      <c r="AD37" s="70" t="s">
        <v>304</v>
      </c>
      <c r="AE37" s="61">
        <v>8</v>
      </c>
      <c r="AF37" s="62"/>
      <c r="AG37" s="85" t="s">
        <v>305</v>
      </c>
      <c r="AH37" s="85"/>
      <c r="AI37" s="61"/>
    </row>
    <row r="38" s="3" customFormat="1" ht="38.1" customHeight="1" spans="1:35">
      <c r="A38" s="28">
        <v>35</v>
      </c>
      <c r="B38" s="28" t="s">
        <v>176</v>
      </c>
      <c r="C38" s="29" t="s">
        <v>214</v>
      </c>
      <c r="D38" s="33"/>
      <c r="E38" s="46" t="s">
        <v>306</v>
      </c>
      <c r="F38" s="29" t="s">
        <v>214</v>
      </c>
      <c r="G38" s="46"/>
      <c r="H38" s="46"/>
      <c r="I38" s="46"/>
      <c r="J38" s="46"/>
      <c r="K38" s="46"/>
      <c r="L38" s="46"/>
      <c r="M38" s="46"/>
      <c r="N38" s="46"/>
      <c r="O38" s="46"/>
      <c r="P38" s="57" t="s">
        <v>81</v>
      </c>
      <c r="Q38" s="57" t="s">
        <v>285</v>
      </c>
      <c r="R38" s="48" t="s">
        <v>16</v>
      </c>
      <c r="S38" s="48" t="s">
        <v>307</v>
      </c>
      <c r="T38" s="48" t="s">
        <v>71</v>
      </c>
      <c r="U38" s="60" t="s">
        <v>234</v>
      </c>
      <c r="V38" s="61">
        <v>1985.12</v>
      </c>
      <c r="W38" s="62" t="s">
        <v>226</v>
      </c>
      <c r="X38" s="62" t="s">
        <v>308</v>
      </c>
      <c r="Y38" s="48" t="s">
        <v>97</v>
      </c>
      <c r="Z38" s="68" t="s">
        <v>220</v>
      </c>
      <c r="AA38" s="68"/>
      <c r="AB38" s="61" t="s">
        <v>309</v>
      </c>
      <c r="AC38" s="69">
        <v>15221912635</v>
      </c>
      <c r="AD38" s="70" t="s">
        <v>310</v>
      </c>
      <c r="AE38" s="61">
        <v>1</v>
      </c>
      <c r="AF38" s="62" t="s">
        <v>311</v>
      </c>
      <c r="AG38" s="62" t="s">
        <v>312</v>
      </c>
      <c r="AH38" s="62" t="s">
        <v>313</v>
      </c>
      <c r="AI38" s="61"/>
    </row>
    <row r="39" s="3" customFormat="1" ht="38.1" customHeight="1" spans="1:35">
      <c r="A39" s="28">
        <v>36</v>
      </c>
      <c r="B39" s="28" t="s">
        <v>63</v>
      </c>
      <c r="C39" s="29" t="s">
        <v>314</v>
      </c>
      <c r="D39" s="47" t="s">
        <v>315</v>
      </c>
      <c r="E39" s="46" t="s">
        <v>316</v>
      </c>
      <c r="F39" s="29" t="s">
        <v>314</v>
      </c>
      <c r="G39" s="46"/>
      <c r="H39" s="46"/>
      <c r="I39" s="46"/>
      <c r="J39" s="46"/>
      <c r="K39" s="46"/>
      <c r="L39" s="46"/>
      <c r="M39" s="46"/>
      <c r="N39" s="46"/>
      <c r="O39" s="46"/>
      <c r="P39" s="57" t="s">
        <v>81</v>
      </c>
      <c r="Q39" s="57" t="s">
        <v>285</v>
      </c>
      <c r="R39" s="48" t="s">
        <v>31</v>
      </c>
      <c r="S39" s="48" t="s">
        <v>317</v>
      </c>
      <c r="T39" s="48" t="s">
        <v>71</v>
      </c>
      <c r="U39" s="61">
        <f>DATEDIF(V39,"2018/12/15","Y")</f>
        <v>30</v>
      </c>
      <c r="V39" s="63">
        <v>32323</v>
      </c>
      <c r="W39" s="62" t="s">
        <v>140</v>
      </c>
      <c r="X39" s="62" t="s">
        <v>318</v>
      </c>
      <c r="Y39" s="48" t="s">
        <v>97</v>
      </c>
      <c r="Z39" s="68"/>
      <c r="AA39" s="68" t="s">
        <v>319</v>
      </c>
      <c r="AB39" s="61">
        <v>2</v>
      </c>
      <c r="AC39" s="69" t="s">
        <v>320</v>
      </c>
      <c r="AD39" s="70"/>
      <c r="AE39" s="61">
        <v>7</v>
      </c>
      <c r="AF39" s="62" t="s">
        <v>321</v>
      </c>
      <c r="AG39" s="62"/>
      <c r="AH39" s="62"/>
      <c r="AI39" s="61"/>
    </row>
    <row r="40" s="3" customFormat="1" ht="38.1" customHeight="1" spans="1:38">
      <c r="A40" s="28">
        <v>37</v>
      </c>
      <c r="B40" s="28" t="s">
        <v>63</v>
      </c>
      <c r="C40" s="29" t="s">
        <v>314</v>
      </c>
      <c r="D40" s="47"/>
      <c r="E40" s="46" t="s">
        <v>322</v>
      </c>
      <c r="F40" s="29" t="s">
        <v>314</v>
      </c>
      <c r="G40" s="46"/>
      <c r="H40" s="46"/>
      <c r="I40" s="46"/>
      <c r="J40" s="46"/>
      <c r="K40" s="46"/>
      <c r="L40" s="46"/>
      <c r="M40" s="46"/>
      <c r="N40" s="46"/>
      <c r="O40" s="46"/>
      <c r="P40" s="57" t="s">
        <v>81</v>
      </c>
      <c r="Q40" s="57" t="s">
        <v>285</v>
      </c>
      <c r="R40" s="48" t="s">
        <v>16</v>
      </c>
      <c r="S40" s="48"/>
      <c r="T40" s="48" t="s">
        <v>287</v>
      </c>
      <c r="U40" s="60" t="s">
        <v>110</v>
      </c>
      <c r="V40" s="48">
        <v>1986.08</v>
      </c>
      <c r="W40" s="62" t="s">
        <v>323</v>
      </c>
      <c r="X40" s="65" t="s">
        <v>324</v>
      </c>
      <c r="Y40" s="61" t="s">
        <v>74</v>
      </c>
      <c r="Z40" s="75"/>
      <c r="AA40" s="75"/>
      <c r="AB40" s="48">
        <v>6</v>
      </c>
      <c r="AC40" s="69">
        <v>16604351822</v>
      </c>
      <c r="AD40" s="70" t="s">
        <v>325</v>
      </c>
      <c r="AE40" s="48">
        <v>23</v>
      </c>
      <c r="AF40" s="62" t="s">
        <v>321</v>
      </c>
      <c r="AG40" s="62" t="s">
        <v>326</v>
      </c>
      <c r="AH40" s="87"/>
      <c r="AI40" s="48"/>
      <c r="AL40" s="86"/>
    </row>
    <row r="41" s="3" customFormat="1" ht="38.1" customHeight="1" spans="1:38">
      <c r="A41" s="28">
        <v>38</v>
      </c>
      <c r="B41" s="28" t="s">
        <v>63</v>
      </c>
      <c r="C41" s="29" t="s">
        <v>314</v>
      </c>
      <c r="D41" s="47"/>
      <c r="E41" s="46" t="s">
        <v>327</v>
      </c>
      <c r="F41" s="29" t="s">
        <v>314</v>
      </c>
      <c r="G41" s="46"/>
      <c r="H41" s="46"/>
      <c r="I41" s="46"/>
      <c r="J41" s="46"/>
      <c r="K41" s="46"/>
      <c r="L41" s="46"/>
      <c r="M41" s="46"/>
      <c r="N41" s="46"/>
      <c r="O41" s="46"/>
      <c r="P41" s="57" t="s">
        <v>81</v>
      </c>
      <c r="Q41" s="57" t="s">
        <v>285</v>
      </c>
      <c r="R41" s="48" t="s">
        <v>16</v>
      </c>
      <c r="S41" s="48" t="s">
        <v>328</v>
      </c>
      <c r="T41" s="48" t="s">
        <v>287</v>
      </c>
      <c r="U41" s="60" t="s">
        <v>90</v>
      </c>
      <c r="V41" s="61">
        <v>1989.05</v>
      </c>
      <c r="W41" s="62" t="s">
        <v>27</v>
      </c>
      <c r="X41" s="62" t="s">
        <v>329</v>
      </c>
      <c r="Y41" s="48" t="s">
        <v>74</v>
      </c>
      <c r="Z41" s="68"/>
      <c r="AA41" s="68"/>
      <c r="AB41" s="61">
        <v>3</v>
      </c>
      <c r="AC41" s="69" t="s">
        <v>330</v>
      </c>
      <c r="AD41" s="72"/>
      <c r="AE41" s="61">
        <v>12</v>
      </c>
      <c r="AF41" s="62" t="s">
        <v>331</v>
      </c>
      <c r="AG41" s="62"/>
      <c r="AH41" s="62"/>
      <c r="AI41" s="61"/>
      <c r="AL41" s="86"/>
    </row>
    <row r="42" s="3" customFormat="1" ht="38.1" customHeight="1" spans="1:35">
      <c r="A42" s="28">
        <v>39</v>
      </c>
      <c r="B42" s="28" t="s">
        <v>63</v>
      </c>
      <c r="C42" s="29" t="s">
        <v>332</v>
      </c>
      <c r="D42" s="47" t="s">
        <v>333</v>
      </c>
      <c r="E42" s="46" t="s">
        <v>334</v>
      </c>
      <c r="F42" s="29" t="s">
        <v>332</v>
      </c>
      <c r="G42" s="46"/>
      <c r="H42" s="46"/>
      <c r="I42" s="46"/>
      <c r="J42" s="46"/>
      <c r="K42" s="46"/>
      <c r="L42" s="46"/>
      <c r="M42" s="46"/>
      <c r="N42" s="46"/>
      <c r="O42" s="46"/>
      <c r="P42" s="57" t="s">
        <v>81</v>
      </c>
      <c r="Q42" s="57" t="s">
        <v>285</v>
      </c>
      <c r="R42" s="48" t="s">
        <v>16</v>
      </c>
      <c r="S42" s="48" t="s">
        <v>335</v>
      </c>
      <c r="T42" s="48" t="s">
        <v>287</v>
      </c>
      <c r="U42" s="60" t="s">
        <v>266</v>
      </c>
      <c r="V42" s="61">
        <v>1980</v>
      </c>
      <c r="W42" s="62" t="s">
        <v>336</v>
      </c>
      <c r="X42" s="62" t="s">
        <v>337</v>
      </c>
      <c r="Y42" s="48" t="s">
        <v>338</v>
      </c>
      <c r="Z42" s="68" t="s">
        <v>142</v>
      </c>
      <c r="AA42" s="68" t="s">
        <v>339</v>
      </c>
      <c r="AB42" s="61">
        <v>7</v>
      </c>
      <c r="AC42" s="69">
        <v>15851742710</v>
      </c>
      <c r="AD42" s="72" t="s">
        <v>340</v>
      </c>
      <c r="AE42" s="61">
        <v>10</v>
      </c>
      <c r="AF42" s="62"/>
      <c r="AG42" s="62"/>
      <c r="AH42" s="62"/>
      <c r="AI42" s="61"/>
    </row>
    <row r="43" s="3" customFormat="1" ht="38.1" customHeight="1" spans="1:35">
      <c r="A43" s="28">
        <v>40</v>
      </c>
      <c r="B43" s="28" t="s">
        <v>63</v>
      </c>
      <c r="C43" s="29" t="s">
        <v>332</v>
      </c>
      <c r="D43" s="47"/>
      <c r="E43" s="46" t="s">
        <v>341</v>
      </c>
      <c r="F43" s="29" t="s">
        <v>332</v>
      </c>
      <c r="G43" s="46"/>
      <c r="H43" s="46"/>
      <c r="I43" s="46"/>
      <c r="J43" s="46"/>
      <c r="K43" s="46"/>
      <c r="L43" s="46"/>
      <c r="M43" s="46"/>
      <c r="N43" s="46"/>
      <c r="O43" s="46"/>
      <c r="P43" s="57" t="s">
        <v>81</v>
      </c>
      <c r="Q43" s="57" t="s">
        <v>285</v>
      </c>
      <c r="R43" s="48" t="s">
        <v>16</v>
      </c>
      <c r="S43" s="48" t="s">
        <v>342</v>
      </c>
      <c r="T43" s="48" t="s">
        <v>287</v>
      </c>
      <c r="U43" s="60" t="s">
        <v>110</v>
      </c>
      <c r="V43" s="61">
        <v>1986.08</v>
      </c>
      <c r="W43" s="62" t="s">
        <v>343</v>
      </c>
      <c r="X43" s="62" t="s">
        <v>337</v>
      </c>
      <c r="Y43" s="48" t="s">
        <v>97</v>
      </c>
      <c r="Z43" s="68"/>
      <c r="AA43" s="68" t="s">
        <v>344</v>
      </c>
      <c r="AB43" s="61">
        <v>3</v>
      </c>
      <c r="AC43" s="69">
        <v>18037129362</v>
      </c>
      <c r="AD43" s="70" t="s">
        <v>345</v>
      </c>
      <c r="AE43" s="61">
        <v>18</v>
      </c>
      <c r="AF43" s="62"/>
      <c r="AG43" s="62"/>
      <c r="AH43" s="62" t="s">
        <v>346</v>
      </c>
      <c r="AI43" s="61"/>
    </row>
    <row r="44" s="3" customFormat="1" ht="39.95" customHeight="1" spans="1:246">
      <c r="A44" s="28">
        <v>41</v>
      </c>
      <c r="B44" s="28" t="s">
        <v>63</v>
      </c>
      <c r="C44" s="29" t="s">
        <v>347</v>
      </c>
      <c r="D44" s="48" t="s">
        <v>348</v>
      </c>
      <c r="E44" s="46" t="s">
        <v>349</v>
      </c>
      <c r="F44" s="29" t="s">
        <v>347</v>
      </c>
      <c r="G44" s="46"/>
      <c r="H44" s="46"/>
      <c r="I44" s="46"/>
      <c r="J44" s="46"/>
      <c r="K44" s="46"/>
      <c r="L44" s="46"/>
      <c r="M44" s="46"/>
      <c r="N44" s="46"/>
      <c r="O44" s="46"/>
      <c r="P44" s="57" t="s">
        <v>68</v>
      </c>
      <c r="Q44" s="57" t="s">
        <v>285</v>
      </c>
      <c r="R44" s="48" t="s">
        <v>16</v>
      </c>
      <c r="S44" s="48" t="s">
        <v>350</v>
      </c>
      <c r="T44" s="48" t="s">
        <v>71</v>
      </c>
      <c r="U44" s="60">
        <v>38</v>
      </c>
      <c r="V44" s="61">
        <v>1980.12</v>
      </c>
      <c r="W44" s="62" t="s">
        <v>303</v>
      </c>
      <c r="X44" s="62" t="s">
        <v>351</v>
      </c>
      <c r="Y44" s="48" t="s">
        <v>97</v>
      </c>
      <c r="Z44" s="68" t="s">
        <v>142</v>
      </c>
      <c r="AA44" s="68" t="s">
        <v>352</v>
      </c>
      <c r="AB44" s="48">
        <v>1</v>
      </c>
      <c r="AC44" s="77" t="s">
        <v>353</v>
      </c>
      <c r="AD44" s="72" t="s">
        <v>354</v>
      </c>
      <c r="AE44" s="82">
        <v>31</v>
      </c>
      <c r="AF44" s="62" t="s">
        <v>355</v>
      </c>
      <c r="AG44" s="84" t="s">
        <v>86</v>
      </c>
      <c r="AH44" s="62"/>
      <c r="AI44" s="82"/>
      <c r="AJ44" s="88"/>
      <c r="AK44" s="88"/>
      <c r="AL44" s="89"/>
      <c r="AM44" s="88"/>
      <c r="AN44" s="88"/>
      <c r="AO44" s="88"/>
      <c r="AP44" s="88"/>
      <c r="AQ44" s="88"/>
      <c r="AR44" s="88"/>
      <c r="AS44" s="88"/>
      <c r="AT44" s="90"/>
      <c r="AV44" s="88"/>
      <c r="AW44" s="88"/>
      <c r="AX44" s="88"/>
      <c r="AY44" s="88"/>
      <c r="AZ44" s="89"/>
      <c r="BA44" s="88"/>
      <c r="BB44" s="88"/>
      <c r="BC44" s="88"/>
      <c r="BD44" s="88"/>
      <c r="BE44" s="88"/>
      <c r="BF44" s="88"/>
      <c r="BG44" s="88"/>
      <c r="BH44" s="90"/>
      <c r="BJ44" s="88"/>
      <c r="BK44" s="88"/>
      <c r="BL44" s="88"/>
      <c r="BM44" s="88"/>
      <c r="BN44" s="89"/>
      <c r="BO44" s="88"/>
      <c r="BP44" s="88"/>
      <c r="BQ44" s="88"/>
      <c r="BR44" s="88"/>
      <c r="BS44" s="88"/>
      <c r="BT44" s="88"/>
      <c r="BU44" s="88"/>
      <c r="BV44" s="90"/>
      <c r="BX44" s="88"/>
      <c r="BY44" s="88"/>
      <c r="BZ44" s="88"/>
      <c r="CA44" s="88"/>
      <c r="CB44" s="89"/>
      <c r="CC44" s="88"/>
      <c r="CD44" s="88"/>
      <c r="CE44" s="88"/>
      <c r="CF44" s="88"/>
      <c r="CG44" s="88"/>
      <c r="CH44" s="88"/>
      <c r="CI44" s="88"/>
      <c r="CJ44" s="90"/>
      <c r="CL44" s="88"/>
      <c r="CM44" s="88"/>
      <c r="CN44" s="88"/>
      <c r="CO44" s="88"/>
      <c r="CP44" s="89"/>
      <c r="CQ44" s="88"/>
      <c r="CR44" s="88"/>
      <c r="CS44" s="88"/>
      <c r="CT44" s="88"/>
      <c r="CU44" s="88"/>
      <c r="CV44" s="88"/>
      <c r="CW44" s="88"/>
      <c r="CX44" s="90"/>
      <c r="CZ44" s="88"/>
      <c r="DA44" s="88"/>
      <c r="DB44" s="88"/>
      <c r="DC44" s="88"/>
      <c r="DD44" s="89"/>
      <c r="DE44" s="88"/>
      <c r="DF44" s="88"/>
      <c r="DG44" s="88"/>
      <c r="DH44" s="88"/>
      <c r="DI44" s="88"/>
      <c r="DJ44" s="88"/>
      <c r="DK44" s="88"/>
      <c r="DL44" s="90"/>
      <c r="DN44" s="88"/>
      <c r="DO44" s="88"/>
      <c r="DP44" s="88"/>
      <c r="DQ44" s="88"/>
      <c r="DR44" s="89"/>
      <c r="DS44" s="88"/>
      <c r="DT44" s="88"/>
      <c r="DU44" s="88"/>
      <c r="DV44" s="88"/>
      <c r="DW44" s="88"/>
      <c r="DX44" s="88"/>
      <c r="DY44" s="88"/>
      <c r="DZ44" s="90"/>
      <c r="EB44" s="88"/>
      <c r="EC44" s="88"/>
      <c r="ED44" s="88"/>
      <c r="EE44" s="88"/>
      <c r="EF44" s="89"/>
      <c r="EG44" s="88"/>
      <c r="EH44" s="88"/>
      <c r="EI44" s="88"/>
      <c r="EJ44" s="88"/>
      <c r="EK44" s="88"/>
      <c r="EL44" s="88"/>
      <c r="EM44" s="88"/>
      <c r="EN44" s="90"/>
      <c r="EP44" s="88"/>
      <c r="EQ44" s="88"/>
      <c r="ER44" s="88"/>
      <c r="ES44" s="88"/>
      <c r="ET44" s="89"/>
      <c r="EU44" s="88"/>
      <c r="EV44" s="88"/>
      <c r="EW44" s="88"/>
      <c r="EX44" s="88"/>
      <c r="EY44" s="88"/>
      <c r="EZ44" s="88"/>
      <c r="FA44" s="88"/>
      <c r="FB44" s="90"/>
      <c r="FD44" s="88"/>
      <c r="FE44" s="88"/>
      <c r="FF44" s="88"/>
      <c r="FG44" s="88"/>
      <c r="FH44" s="89"/>
      <c r="FI44" s="88"/>
      <c r="FJ44" s="88"/>
      <c r="FK44" s="88"/>
      <c r="FL44" s="88"/>
      <c r="FM44" s="88"/>
      <c r="FN44" s="88"/>
      <c r="FO44" s="88"/>
      <c r="FP44" s="90"/>
      <c r="FR44" s="88"/>
      <c r="FS44" s="88"/>
      <c r="FT44" s="88"/>
      <c r="FU44" s="88"/>
      <c r="FV44" s="89"/>
      <c r="FW44" s="88"/>
      <c r="FX44" s="88"/>
      <c r="FY44" s="88"/>
      <c r="FZ44" s="88"/>
      <c r="GA44" s="88"/>
      <c r="GB44" s="88"/>
      <c r="GC44" s="88"/>
      <c r="GD44" s="90"/>
      <c r="GF44" s="88"/>
      <c r="GG44" s="88"/>
      <c r="GH44" s="88"/>
      <c r="GI44" s="88"/>
      <c r="GJ44" s="89"/>
      <c r="GK44" s="88"/>
      <c r="GL44" s="88"/>
      <c r="GM44" s="88"/>
      <c r="GN44" s="88"/>
      <c r="GO44" s="88"/>
      <c r="GP44" s="88"/>
      <c r="GQ44" s="88"/>
      <c r="GR44" s="90"/>
      <c r="GT44" s="88"/>
      <c r="GU44" s="88"/>
      <c r="GV44" s="88"/>
      <c r="GW44" s="88"/>
      <c r="GX44" s="89"/>
      <c r="GY44" s="88"/>
      <c r="GZ44" s="88"/>
      <c r="HA44" s="88"/>
      <c r="HB44" s="88"/>
      <c r="HC44" s="88"/>
      <c r="HD44" s="88"/>
      <c r="HE44" s="88"/>
      <c r="HF44" s="90"/>
      <c r="HH44" s="88"/>
      <c r="HI44" s="88"/>
      <c r="HJ44" s="88"/>
      <c r="HK44" s="88"/>
      <c r="HL44" s="89"/>
      <c r="HM44" s="88"/>
      <c r="HN44" s="88"/>
      <c r="HO44" s="88"/>
      <c r="HP44" s="88"/>
      <c r="HQ44" s="88"/>
      <c r="HR44" s="88"/>
      <c r="HS44" s="88"/>
      <c r="HT44" s="90"/>
      <c r="HV44" s="88"/>
      <c r="HW44" s="88"/>
      <c r="HX44" s="88"/>
      <c r="HY44" s="88"/>
      <c r="HZ44" s="89"/>
      <c r="IA44" s="88"/>
      <c r="IB44" s="88"/>
      <c r="IC44" s="88"/>
      <c r="ID44" s="88"/>
      <c r="IE44" s="88"/>
      <c r="IF44" s="88"/>
      <c r="IG44" s="88"/>
      <c r="IH44" s="90"/>
      <c r="IJ44" s="88"/>
      <c r="IK44" s="88"/>
      <c r="IL44" s="88"/>
    </row>
    <row r="45" s="3" customFormat="1" ht="38.1" customHeight="1" spans="1:35">
      <c r="A45" s="28">
        <v>42</v>
      </c>
      <c r="B45" s="28" t="s">
        <v>63</v>
      </c>
      <c r="C45" s="29" t="s">
        <v>347</v>
      </c>
      <c r="D45" s="49" t="s">
        <v>348</v>
      </c>
      <c r="E45" s="46" t="s">
        <v>356</v>
      </c>
      <c r="F45" s="29" t="s">
        <v>347</v>
      </c>
      <c r="G45" s="46"/>
      <c r="H45" s="46"/>
      <c r="I45" s="46"/>
      <c r="J45" s="46"/>
      <c r="K45" s="46"/>
      <c r="L45" s="46"/>
      <c r="M45" s="46"/>
      <c r="N45" s="46"/>
      <c r="O45" s="46"/>
      <c r="P45" s="57" t="s">
        <v>81</v>
      </c>
      <c r="Q45" s="57" t="s">
        <v>285</v>
      </c>
      <c r="R45" s="48" t="s">
        <v>16</v>
      </c>
      <c r="S45" s="48" t="s">
        <v>317</v>
      </c>
      <c r="T45" s="48" t="s">
        <v>287</v>
      </c>
      <c r="U45" s="60">
        <v>39</v>
      </c>
      <c r="V45" s="61">
        <v>1979.07</v>
      </c>
      <c r="W45" s="62" t="s">
        <v>357</v>
      </c>
      <c r="X45" s="62" t="s">
        <v>358</v>
      </c>
      <c r="Y45" s="48" t="s">
        <v>338</v>
      </c>
      <c r="Z45" s="68" t="s">
        <v>181</v>
      </c>
      <c r="AA45" s="68" t="s">
        <v>359</v>
      </c>
      <c r="AB45" s="61">
        <v>7</v>
      </c>
      <c r="AC45" s="69">
        <v>13551889788</v>
      </c>
      <c r="AD45" s="72" t="s">
        <v>360</v>
      </c>
      <c r="AE45" s="61">
        <v>16</v>
      </c>
      <c r="AF45" s="62"/>
      <c r="AG45" s="62"/>
      <c r="AH45" s="62"/>
      <c r="AI45" s="61"/>
    </row>
    <row r="46" s="3" customFormat="1" ht="38.1" customHeight="1" spans="1:246">
      <c r="A46" s="28">
        <v>43</v>
      </c>
      <c r="B46" s="28" t="s">
        <v>63</v>
      </c>
      <c r="C46" s="29" t="s">
        <v>347</v>
      </c>
      <c r="D46" s="50"/>
      <c r="E46" s="46" t="s">
        <v>361</v>
      </c>
      <c r="F46" s="29" t="s">
        <v>347</v>
      </c>
      <c r="G46" s="46"/>
      <c r="H46" s="46"/>
      <c r="I46" s="46"/>
      <c r="J46" s="46"/>
      <c r="K46" s="46"/>
      <c r="L46" s="46"/>
      <c r="M46" s="46"/>
      <c r="N46" s="46"/>
      <c r="O46" s="46"/>
      <c r="P46" s="57" t="s">
        <v>81</v>
      </c>
      <c r="Q46" s="57" t="s">
        <v>285</v>
      </c>
      <c r="R46" s="48" t="s">
        <v>31</v>
      </c>
      <c r="S46" s="48" t="s">
        <v>362</v>
      </c>
      <c r="T46" s="48" t="s">
        <v>287</v>
      </c>
      <c r="U46" s="60" t="s">
        <v>90</v>
      </c>
      <c r="V46" s="61">
        <v>1989.07</v>
      </c>
      <c r="W46" s="62" t="s">
        <v>363</v>
      </c>
      <c r="X46" s="62" t="s">
        <v>358</v>
      </c>
      <c r="Y46" s="48" t="s">
        <v>74</v>
      </c>
      <c r="Z46" s="68"/>
      <c r="AA46" s="68"/>
      <c r="AB46" s="48">
        <v>5</v>
      </c>
      <c r="AC46" s="69">
        <v>18328434283</v>
      </c>
      <c r="AD46" s="72" t="s">
        <v>364</v>
      </c>
      <c r="AE46" s="48">
        <v>10</v>
      </c>
      <c r="AF46" s="62"/>
      <c r="AG46" s="62"/>
      <c r="AH46" s="62"/>
      <c r="AI46" s="48"/>
      <c r="AJ46" s="88"/>
      <c r="AK46" s="88"/>
      <c r="AL46" s="89"/>
      <c r="AM46" s="88"/>
      <c r="AN46" s="88"/>
      <c r="AO46" s="88"/>
      <c r="AP46" s="88"/>
      <c r="AQ46" s="88"/>
      <c r="AR46" s="88"/>
      <c r="AS46" s="88"/>
      <c r="AT46" s="90"/>
      <c r="AV46" s="88"/>
      <c r="AW46" s="88"/>
      <c r="AX46" s="88"/>
      <c r="AY46" s="88"/>
      <c r="AZ46" s="89"/>
      <c r="BA46" s="88"/>
      <c r="BB46" s="88"/>
      <c r="BC46" s="88"/>
      <c r="BD46" s="88"/>
      <c r="BE46" s="88"/>
      <c r="BF46" s="88"/>
      <c r="BG46" s="88"/>
      <c r="BH46" s="90"/>
      <c r="BJ46" s="88"/>
      <c r="BK46" s="88"/>
      <c r="BL46" s="88"/>
      <c r="BM46" s="88"/>
      <c r="BN46" s="89"/>
      <c r="BO46" s="88"/>
      <c r="BP46" s="88"/>
      <c r="BQ46" s="88"/>
      <c r="BR46" s="88"/>
      <c r="BS46" s="88"/>
      <c r="BT46" s="88"/>
      <c r="BU46" s="88"/>
      <c r="BV46" s="90"/>
      <c r="BX46" s="88"/>
      <c r="BY46" s="88"/>
      <c r="BZ46" s="88"/>
      <c r="CA46" s="88"/>
      <c r="CB46" s="89"/>
      <c r="CC46" s="88"/>
      <c r="CD46" s="88"/>
      <c r="CE46" s="88"/>
      <c r="CF46" s="88"/>
      <c r="CG46" s="88"/>
      <c r="CH46" s="88"/>
      <c r="CI46" s="88"/>
      <c r="CJ46" s="90"/>
      <c r="CL46" s="88"/>
      <c r="CM46" s="88"/>
      <c r="CN46" s="88"/>
      <c r="CO46" s="88"/>
      <c r="CP46" s="89"/>
      <c r="CQ46" s="88"/>
      <c r="CR46" s="88"/>
      <c r="CS46" s="88"/>
      <c r="CT46" s="88"/>
      <c r="CU46" s="88"/>
      <c r="CV46" s="88"/>
      <c r="CW46" s="88"/>
      <c r="CX46" s="90"/>
      <c r="CZ46" s="88"/>
      <c r="DA46" s="88"/>
      <c r="DB46" s="88"/>
      <c r="DC46" s="88"/>
      <c r="DD46" s="89"/>
      <c r="DE46" s="88"/>
      <c r="DF46" s="88"/>
      <c r="DG46" s="88"/>
      <c r="DH46" s="88"/>
      <c r="DI46" s="88"/>
      <c r="DJ46" s="88"/>
      <c r="DK46" s="88"/>
      <c r="DL46" s="90"/>
      <c r="DN46" s="88"/>
      <c r="DO46" s="88"/>
      <c r="DP46" s="88"/>
      <c r="DQ46" s="88"/>
      <c r="DR46" s="89"/>
      <c r="DS46" s="88"/>
      <c r="DT46" s="88"/>
      <c r="DU46" s="88"/>
      <c r="DV46" s="88"/>
      <c r="DW46" s="88"/>
      <c r="DX46" s="88"/>
      <c r="DY46" s="88"/>
      <c r="DZ46" s="90"/>
      <c r="EB46" s="88"/>
      <c r="EC46" s="88"/>
      <c r="ED46" s="88"/>
      <c r="EE46" s="88"/>
      <c r="EF46" s="89"/>
      <c r="EG46" s="88"/>
      <c r="EH46" s="88"/>
      <c r="EI46" s="88"/>
      <c r="EJ46" s="88"/>
      <c r="EK46" s="88"/>
      <c r="EL46" s="88"/>
      <c r="EM46" s="88"/>
      <c r="EN46" s="90"/>
      <c r="EP46" s="88"/>
      <c r="EQ46" s="88"/>
      <c r="ER46" s="88"/>
      <c r="ES46" s="88"/>
      <c r="ET46" s="89"/>
      <c r="EU46" s="88"/>
      <c r="EV46" s="88"/>
      <c r="EW46" s="88"/>
      <c r="EX46" s="88"/>
      <c r="EY46" s="88"/>
      <c r="EZ46" s="88"/>
      <c r="FA46" s="88"/>
      <c r="FB46" s="90"/>
      <c r="FD46" s="88"/>
      <c r="FE46" s="88"/>
      <c r="FF46" s="88"/>
      <c r="FG46" s="88"/>
      <c r="FH46" s="89"/>
      <c r="FI46" s="88"/>
      <c r="FJ46" s="88"/>
      <c r="FK46" s="88"/>
      <c r="FL46" s="88"/>
      <c r="FM46" s="88"/>
      <c r="FN46" s="88"/>
      <c r="FO46" s="88"/>
      <c r="FP46" s="90"/>
      <c r="FR46" s="88"/>
      <c r="FS46" s="88"/>
      <c r="FT46" s="88"/>
      <c r="FU46" s="88"/>
      <c r="FV46" s="89"/>
      <c r="FW46" s="88"/>
      <c r="FX46" s="88"/>
      <c r="FY46" s="88"/>
      <c r="FZ46" s="88"/>
      <c r="GA46" s="88"/>
      <c r="GB46" s="88"/>
      <c r="GC46" s="88"/>
      <c r="GD46" s="90"/>
      <c r="GF46" s="88"/>
      <c r="GG46" s="88"/>
      <c r="GH46" s="88"/>
      <c r="GI46" s="88"/>
      <c r="GJ46" s="89"/>
      <c r="GK46" s="88"/>
      <c r="GL46" s="88"/>
      <c r="GM46" s="88"/>
      <c r="GN46" s="88"/>
      <c r="GO46" s="88"/>
      <c r="GP46" s="88"/>
      <c r="GQ46" s="88"/>
      <c r="GR46" s="90"/>
      <c r="GT46" s="88"/>
      <c r="GU46" s="88"/>
      <c r="GV46" s="88"/>
      <c r="GW46" s="88"/>
      <c r="GX46" s="89"/>
      <c r="GY46" s="88"/>
      <c r="GZ46" s="88"/>
      <c r="HA46" s="88"/>
      <c r="HB46" s="88"/>
      <c r="HC46" s="88"/>
      <c r="HD46" s="88"/>
      <c r="HE46" s="88"/>
      <c r="HF46" s="90"/>
      <c r="HH46" s="88"/>
      <c r="HI46" s="88"/>
      <c r="HJ46" s="88"/>
      <c r="HK46" s="88"/>
      <c r="HL46" s="89"/>
      <c r="HM46" s="88"/>
      <c r="HN46" s="88"/>
      <c r="HO46" s="88"/>
      <c r="HP46" s="88"/>
      <c r="HQ46" s="88"/>
      <c r="HR46" s="88"/>
      <c r="HS46" s="88"/>
      <c r="HT46" s="90"/>
      <c r="HV46" s="88"/>
      <c r="HW46" s="88"/>
      <c r="HX46" s="88"/>
      <c r="HY46" s="88"/>
      <c r="HZ46" s="89"/>
      <c r="IA46" s="88"/>
      <c r="IB46" s="88"/>
      <c r="IC46" s="88"/>
      <c r="ID46" s="88"/>
      <c r="IE46" s="88"/>
      <c r="IF46" s="88"/>
      <c r="IG46" s="88"/>
      <c r="IH46" s="90"/>
      <c r="IJ46" s="88"/>
      <c r="IK46" s="88"/>
      <c r="IL46" s="88"/>
    </row>
    <row r="47" s="3" customFormat="1" ht="38.1" customHeight="1" spans="1:35">
      <c r="A47" s="28">
        <v>44</v>
      </c>
      <c r="B47" s="28" t="s">
        <v>114</v>
      </c>
      <c r="C47" s="29">
        <v>13</v>
      </c>
      <c r="D47" s="50" t="s">
        <v>255</v>
      </c>
      <c r="E47" s="46" t="s">
        <v>365</v>
      </c>
      <c r="F47" s="29">
        <v>13</v>
      </c>
      <c r="G47" s="46"/>
      <c r="H47" s="46"/>
      <c r="I47" s="46"/>
      <c r="J47" s="46"/>
      <c r="K47" s="46"/>
      <c r="L47" s="46"/>
      <c r="M47" s="46"/>
      <c r="N47" s="46"/>
      <c r="O47" s="46"/>
      <c r="P47" s="57" t="s">
        <v>81</v>
      </c>
      <c r="Q47" s="57" t="s">
        <v>285</v>
      </c>
      <c r="R47" s="61" t="s">
        <v>31</v>
      </c>
      <c r="S47" s="61" t="s">
        <v>295</v>
      </c>
      <c r="T47" s="48" t="s">
        <v>287</v>
      </c>
      <c r="U47" s="60" t="s">
        <v>149</v>
      </c>
      <c r="V47" s="48">
        <v>1990.07</v>
      </c>
      <c r="W47" s="65" t="s">
        <v>366</v>
      </c>
      <c r="X47" s="65" t="s">
        <v>172</v>
      </c>
      <c r="Y47" s="48" t="s">
        <v>74</v>
      </c>
      <c r="Z47" s="75"/>
      <c r="AA47" s="75"/>
      <c r="AB47" s="61">
        <v>2</v>
      </c>
      <c r="AC47" s="69">
        <v>18883735305</v>
      </c>
      <c r="AD47" s="76" t="s">
        <v>367</v>
      </c>
      <c r="AE47" s="61">
        <v>14</v>
      </c>
      <c r="AF47" s="62" t="s">
        <v>271</v>
      </c>
      <c r="AG47" s="85" t="s">
        <v>262</v>
      </c>
      <c r="AH47" s="62"/>
      <c r="AI47" s="61"/>
    </row>
    <row r="48" s="3" customFormat="1" ht="39.95" customHeight="1" spans="1:246">
      <c r="A48" s="28">
        <v>45</v>
      </c>
      <c r="B48" s="28" t="s">
        <v>114</v>
      </c>
      <c r="C48" s="29" t="s">
        <v>254</v>
      </c>
      <c r="D48" s="50" t="s">
        <v>255</v>
      </c>
      <c r="E48" s="46" t="s">
        <v>368</v>
      </c>
      <c r="F48" s="29" t="s">
        <v>254</v>
      </c>
      <c r="G48" s="46"/>
      <c r="H48" s="46"/>
      <c r="I48" s="46"/>
      <c r="J48" s="46"/>
      <c r="K48" s="46"/>
      <c r="L48" s="46"/>
      <c r="M48" s="46"/>
      <c r="N48" s="46"/>
      <c r="O48" s="46"/>
      <c r="P48" s="57" t="s">
        <v>81</v>
      </c>
      <c r="Q48" s="57" t="s">
        <v>285</v>
      </c>
      <c r="R48" s="48" t="s">
        <v>16</v>
      </c>
      <c r="S48" s="48" t="s">
        <v>369</v>
      </c>
      <c r="T48" s="48" t="s">
        <v>71</v>
      </c>
      <c r="U48" s="60" t="s">
        <v>139</v>
      </c>
      <c r="V48" s="61">
        <v>1975.09</v>
      </c>
      <c r="W48" s="62" t="s">
        <v>131</v>
      </c>
      <c r="X48" s="62" t="s">
        <v>370</v>
      </c>
      <c r="Y48" s="48" t="s">
        <v>97</v>
      </c>
      <c r="Z48" s="68" t="s">
        <v>142</v>
      </c>
      <c r="AA48" s="68" t="s">
        <v>371</v>
      </c>
      <c r="AB48" s="48">
        <v>6</v>
      </c>
      <c r="AC48" s="69">
        <v>15036122636</v>
      </c>
      <c r="AD48" s="72" t="s">
        <v>372</v>
      </c>
      <c r="AE48" s="48">
        <v>8</v>
      </c>
      <c r="AF48" s="62" t="s">
        <v>373</v>
      </c>
      <c r="AG48" s="62" t="s">
        <v>128</v>
      </c>
      <c r="AH48" s="62"/>
      <c r="AI48" s="48"/>
      <c r="AJ48" s="88"/>
      <c r="AK48" s="88"/>
      <c r="AL48" s="89"/>
      <c r="AM48" s="88"/>
      <c r="AN48" s="88"/>
      <c r="AO48" s="88"/>
      <c r="AP48" s="88"/>
      <c r="AQ48" s="88"/>
      <c r="AR48" s="88"/>
      <c r="AS48" s="88"/>
      <c r="AT48" s="90"/>
      <c r="AV48" s="88"/>
      <c r="AW48" s="88"/>
      <c r="AX48" s="88"/>
      <c r="AY48" s="88"/>
      <c r="AZ48" s="89"/>
      <c r="BA48" s="88"/>
      <c r="BB48" s="88"/>
      <c r="BC48" s="88"/>
      <c r="BD48" s="88"/>
      <c r="BE48" s="88"/>
      <c r="BF48" s="88"/>
      <c r="BG48" s="88"/>
      <c r="BH48" s="90"/>
      <c r="BJ48" s="88"/>
      <c r="BK48" s="88"/>
      <c r="BL48" s="88"/>
      <c r="BM48" s="88"/>
      <c r="BN48" s="89"/>
      <c r="BO48" s="88"/>
      <c r="BP48" s="88"/>
      <c r="BQ48" s="88"/>
      <c r="BR48" s="88"/>
      <c r="BS48" s="88"/>
      <c r="BT48" s="88"/>
      <c r="BU48" s="88"/>
      <c r="BV48" s="90"/>
      <c r="BX48" s="88"/>
      <c r="BY48" s="88"/>
      <c r="BZ48" s="88"/>
      <c r="CA48" s="88"/>
      <c r="CB48" s="89"/>
      <c r="CC48" s="88"/>
      <c r="CD48" s="88"/>
      <c r="CE48" s="88"/>
      <c r="CF48" s="88"/>
      <c r="CG48" s="88"/>
      <c r="CH48" s="88"/>
      <c r="CI48" s="88"/>
      <c r="CJ48" s="90"/>
      <c r="CL48" s="88"/>
      <c r="CM48" s="88"/>
      <c r="CN48" s="88"/>
      <c r="CO48" s="88"/>
      <c r="CP48" s="89"/>
      <c r="CQ48" s="88"/>
      <c r="CR48" s="88"/>
      <c r="CS48" s="88"/>
      <c r="CT48" s="88"/>
      <c r="CU48" s="88"/>
      <c r="CV48" s="88"/>
      <c r="CW48" s="88"/>
      <c r="CX48" s="90"/>
      <c r="CZ48" s="88"/>
      <c r="DA48" s="88"/>
      <c r="DB48" s="88"/>
      <c r="DC48" s="88"/>
      <c r="DD48" s="89"/>
      <c r="DE48" s="88"/>
      <c r="DF48" s="88"/>
      <c r="DG48" s="88"/>
      <c r="DH48" s="88"/>
      <c r="DI48" s="88"/>
      <c r="DJ48" s="88"/>
      <c r="DK48" s="88"/>
      <c r="DL48" s="90"/>
      <c r="DN48" s="88"/>
      <c r="DO48" s="88"/>
      <c r="DP48" s="88"/>
      <c r="DQ48" s="88"/>
      <c r="DR48" s="89"/>
      <c r="DS48" s="88"/>
      <c r="DT48" s="88"/>
      <c r="DU48" s="88"/>
      <c r="DV48" s="88"/>
      <c r="DW48" s="88"/>
      <c r="DX48" s="88"/>
      <c r="DY48" s="88"/>
      <c r="DZ48" s="90"/>
      <c r="EB48" s="88"/>
      <c r="EC48" s="88"/>
      <c r="ED48" s="88"/>
      <c r="EE48" s="88"/>
      <c r="EF48" s="89"/>
      <c r="EG48" s="88"/>
      <c r="EH48" s="88"/>
      <c r="EI48" s="88"/>
      <c r="EJ48" s="88"/>
      <c r="EK48" s="88"/>
      <c r="EL48" s="88"/>
      <c r="EM48" s="88"/>
      <c r="EN48" s="90"/>
      <c r="EP48" s="88"/>
      <c r="EQ48" s="88"/>
      <c r="ER48" s="88"/>
      <c r="ES48" s="88"/>
      <c r="ET48" s="89"/>
      <c r="EU48" s="88"/>
      <c r="EV48" s="88"/>
      <c r="EW48" s="88"/>
      <c r="EX48" s="88"/>
      <c r="EY48" s="88"/>
      <c r="EZ48" s="88"/>
      <c r="FA48" s="88"/>
      <c r="FB48" s="90"/>
      <c r="FD48" s="88"/>
      <c r="FE48" s="88"/>
      <c r="FF48" s="88"/>
      <c r="FG48" s="88"/>
      <c r="FH48" s="89"/>
      <c r="FI48" s="88"/>
      <c r="FJ48" s="88"/>
      <c r="FK48" s="88"/>
      <c r="FL48" s="88"/>
      <c r="FM48" s="88"/>
      <c r="FN48" s="88"/>
      <c r="FO48" s="88"/>
      <c r="FP48" s="90"/>
      <c r="FR48" s="88"/>
      <c r="FS48" s="88"/>
      <c r="FT48" s="88"/>
      <c r="FU48" s="88"/>
      <c r="FV48" s="89"/>
      <c r="FW48" s="88"/>
      <c r="FX48" s="88"/>
      <c r="FY48" s="88"/>
      <c r="FZ48" s="88"/>
      <c r="GA48" s="88"/>
      <c r="GB48" s="88"/>
      <c r="GC48" s="88"/>
      <c r="GD48" s="90"/>
      <c r="GF48" s="88"/>
      <c r="GG48" s="88"/>
      <c r="GH48" s="88"/>
      <c r="GI48" s="88"/>
      <c r="GJ48" s="89"/>
      <c r="GK48" s="88"/>
      <c r="GL48" s="88"/>
      <c r="GM48" s="88"/>
      <c r="GN48" s="88"/>
      <c r="GO48" s="88"/>
      <c r="GP48" s="88"/>
      <c r="GQ48" s="88"/>
      <c r="GR48" s="90"/>
      <c r="GT48" s="88"/>
      <c r="GU48" s="88"/>
      <c r="GV48" s="88"/>
      <c r="GW48" s="88"/>
      <c r="GX48" s="89"/>
      <c r="GY48" s="88"/>
      <c r="GZ48" s="88"/>
      <c r="HA48" s="88"/>
      <c r="HB48" s="88"/>
      <c r="HC48" s="88"/>
      <c r="HD48" s="88"/>
      <c r="HE48" s="88"/>
      <c r="HF48" s="90"/>
      <c r="HH48" s="88"/>
      <c r="HI48" s="88"/>
      <c r="HJ48" s="88"/>
      <c r="HK48" s="88"/>
      <c r="HL48" s="89"/>
      <c r="HM48" s="88"/>
      <c r="HN48" s="88"/>
      <c r="HO48" s="88"/>
      <c r="HP48" s="88"/>
      <c r="HQ48" s="88"/>
      <c r="HR48" s="88"/>
      <c r="HS48" s="88"/>
      <c r="HT48" s="90"/>
      <c r="HV48" s="88"/>
      <c r="HW48" s="88"/>
      <c r="HX48" s="88"/>
      <c r="HY48" s="88"/>
      <c r="HZ48" s="89"/>
      <c r="IA48" s="88"/>
      <c r="IB48" s="88"/>
      <c r="IC48" s="88"/>
      <c r="ID48" s="88"/>
      <c r="IE48" s="88"/>
      <c r="IF48" s="88"/>
      <c r="IG48" s="88"/>
      <c r="IH48" s="90"/>
      <c r="IJ48" s="88"/>
      <c r="IK48" s="88"/>
      <c r="IL48" s="88"/>
    </row>
    <row r="49" s="3" customFormat="1" ht="39.95" customHeight="1" spans="1:35">
      <c r="A49" s="28">
        <v>46</v>
      </c>
      <c r="B49" s="28" t="s">
        <v>114</v>
      </c>
      <c r="C49" s="29" t="s">
        <v>254</v>
      </c>
      <c r="D49" s="50" t="s">
        <v>255</v>
      </c>
      <c r="E49" s="46" t="s">
        <v>374</v>
      </c>
      <c r="F49" s="29" t="s">
        <v>254</v>
      </c>
      <c r="G49" s="46"/>
      <c r="H49" s="46"/>
      <c r="I49" s="46"/>
      <c r="J49" s="46"/>
      <c r="K49" s="46"/>
      <c r="L49" s="46"/>
      <c r="M49" s="46"/>
      <c r="N49" s="46"/>
      <c r="O49" s="46"/>
      <c r="P49" s="57" t="s">
        <v>81</v>
      </c>
      <c r="Q49" s="57" t="s">
        <v>285</v>
      </c>
      <c r="R49" s="48" t="s">
        <v>16</v>
      </c>
      <c r="S49" s="48" t="s">
        <v>375</v>
      </c>
      <c r="T49" s="48" t="s">
        <v>71</v>
      </c>
      <c r="U49" s="60" t="s">
        <v>72</v>
      </c>
      <c r="V49" s="60" t="s">
        <v>376</v>
      </c>
      <c r="W49" s="62" t="s">
        <v>377</v>
      </c>
      <c r="X49" s="62" t="s">
        <v>378</v>
      </c>
      <c r="Y49" s="48" t="s">
        <v>97</v>
      </c>
      <c r="Z49" s="68"/>
      <c r="AA49" s="68"/>
      <c r="AB49" s="61">
        <v>3</v>
      </c>
      <c r="AC49" s="69">
        <v>18516391250</v>
      </c>
      <c r="AD49" s="70"/>
      <c r="AE49" s="61">
        <v>5</v>
      </c>
      <c r="AF49" s="62" t="s">
        <v>379</v>
      </c>
      <c r="AG49" s="85" t="s">
        <v>262</v>
      </c>
      <c r="AH49" s="62"/>
      <c r="AI49" s="61"/>
    </row>
    <row r="50" s="3" customFormat="1" ht="45.75" customHeight="1" spans="1:35">
      <c r="A50" s="28">
        <v>47</v>
      </c>
      <c r="B50" s="28"/>
      <c r="C50" s="29" t="s">
        <v>64</v>
      </c>
      <c r="D50" s="51" t="s">
        <v>380</v>
      </c>
      <c r="E50" s="31" t="s">
        <v>381</v>
      </c>
      <c r="F50" s="29" t="s">
        <v>64</v>
      </c>
      <c r="G50" s="31"/>
      <c r="H50" s="31"/>
      <c r="I50" s="31"/>
      <c r="J50" s="31"/>
      <c r="K50" s="31"/>
      <c r="L50" s="31"/>
      <c r="M50" s="31"/>
      <c r="N50" s="31"/>
      <c r="O50" s="31"/>
      <c r="P50" s="56" t="s">
        <v>382</v>
      </c>
      <c r="Q50" s="56"/>
      <c r="R50" s="48" t="s">
        <v>31</v>
      </c>
      <c r="S50" s="48" t="s">
        <v>383</v>
      </c>
      <c r="T50" s="48" t="s">
        <v>287</v>
      </c>
      <c r="U50" s="60" t="s">
        <v>110</v>
      </c>
      <c r="V50" s="48">
        <v>1986.08</v>
      </c>
      <c r="W50" s="62" t="s">
        <v>384</v>
      </c>
      <c r="X50" s="62" t="s">
        <v>385</v>
      </c>
      <c r="Y50" s="48" t="s">
        <v>338</v>
      </c>
      <c r="Z50" s="75"/>
      <c r="AA50" s="75"/>
      <c r="AB50" s="48"/>
      <c r="AC50" s="69">
        <v>13811759819</v>
      </c>
      <c r="AD50" s="72" t="s">
        <v>386</v>
      </c>
      <c r="AE50" s="48"/>
      <c r="AF50" s="62" t="s">
        <v>387</v>
      </c>
      <c r="AG50" s="62"/>
      <c r="AH50" s="62"/>
      <c r="AI50" s="48"/>
    </row>
    <row r="51" s="3" customFormat="1" ht="38.1" customHeight="1" spans="1:35">
      <c r="A51" s="28">
        <v>48</v>
      </c>
      <c r="B51" s="28"/>
      <c r="C51" s="29" t="s">
        <v>177</v>
      </c>
      <c r="D51" s="51" t="s">
        <v>178</v>
      </c>
      <c r="E51" s="31" t="s">
        <v>388</v>
      </c>
      <c r="F51" s="29" t="s">
        <v>177</v>
      </c>
      <c r="G51" s="31"/>
      <c r="H51" s="31"/>
      <c r="I51" s="31"/>
      <c r="J51" s="31"/>
      <c r="K51" s="31"/>
      <c r="L51" s="31"/>
      <c r="M51" s="31"/>
      <c r="N51" s="31"/>
      <c r="O51" s="31"/>
      <c r="P51" s="56" t="s">
        <v>382</v>
      </c>
      <c r="Q51" s="56"/>
      <c r="R51" s="48" t="s">
        <v>16</v>
      </c>
      <c r="S51" s="48"/>
      <c r="T51" s="48" t="s">
        <v>71</v>
      </c>
      <c r="U51" s="61">
        <v>36</v>
      </c>
      <c r="V51" s="60" t="s">
        <v>389</v>
      </c>
      <c r="W51" s="62" t="s">
        <v>390</v>
      </c>
      <c r="X51" s="62" t="s">
        <v>391</v>
      </c>
      <c r="Y51" s="61" t="s">
        <v>97</v>
      </c>
      <c r="Z51" s="68" t="s">
        <v>142</v>
      </c>
      <c r="AA51" s="68" t="s">
        <v>392</v>
      </c>
      <c r="AB51" s="61">
        <v>8</v>
      </c>
      <c r="AC51" s="69">
        <v>18783258687</v>
      </c>
      <c r="AD51" s="72"/>
      <c r="AE51" s="61">
        <v>12</v>
      </c>
      <c r="AF51" s="62" t="s">
        <v>393</v>
      </c>
      <c r="AG51" s="62" t="s">
        <v>394</v>
      </c>
      <c r="AH51" s="62"/>
      <c r="AI51" s="61"/>
    </row>
    <row r="52" s="3" customFormat="1" ht="38.1" customHeight="1" spans="1:35">
      <c r="A52" s="28">
        <v>49</v>
      </c>
      <c r="B52" s="28"/>
      <c r="C52" s="29" t="s">
        <v>115</v>
      </c>
      <c r="D52" s="52" t="s">
        <v>395</v>
      </c>
      <c r="E52" s="37" t="s">
        <v>396</v>
      </c>
      <c r="F52" s="29" t="s">
        <v>115</v>
      </c>
      <c r="G52" s="37"/>
      <c r="H52" s="37"/>
      <c r="I52" s="37"/>
      <c r="J52" s="37"/>
      <c r="K52" s="37"/>
      <c r="L52" s="37"/>
      <c r="M52" s="37"/>
      <c r="N52" s="37"/>
      <c r="O52" s="37"/>
      <c r="P52" s="56" t="s">
        <v>382</v>
      </c>
      <c r="Q52" s="56" t="s">
        <v>397</v>
      </c>
      <c r="R52" s="48" t="s">
        <v>16</v>
      </c>
      <c r="S52" s="61" t="s">
        <v>398</v>
      </c>
      <c r="T52" s="48" t="s">
        <v>287</v>
      </c>
      <c r="U52" s="60" t="s">
        <v>399</v>
      </c>
      <c r="V52" s="48">
        <v>1978.1</v>
      </c>
      <c r="W52" s="65" t="s">
        <v>400</v>
      </c>
      <c r="X52" s="65" t="s">
        <v>24</v>
      </c>
      <c r="Y52" s="61" t="s">
        <v>74</v>
      </c>
      <c r="Z52" s="83" t="s">
        <v>98</v>
      </c>
      <c r="AA52" s="75" t="s">
        <v>401</v>
      </c>
      <c r="AB52" s="61">
        <v>4</v>
      </c>
      <c r="AC52" s="69">
        <v>3989398561</v>
      </c>
      <c r="AD52" s="76" t="s">
        <v>402</v>
      </c>
      <c r="AE52" s="61">
        <v>67</v>
      </c>
      <c r="AF52" s="62" t="s">
        <v>403</v>
      </c>
      <c r="AG52" s="62"/>
      <c r="AH52" s="62" t="s">
        <v>404</v>
      </c>
      <c r="AI52" s="61"/>
    </row>
    <row r="53" s="3" customFormat="1" ht="38.1" customHeight="1" spans="1:35">
      <c r="A53" s="28">
        <v>50</v>
      </c>
      <c r="B53" s="28"/>
      <c r="C53" s="29" t="s">
        <v>122</v>
      </c>
      <c r="D53" s="47" t="s">
        <v>405</v>
      </c>
      <c r="E53" s="31" t="s">
        <v>406</v>
      </c>
      <c r="F53" s="29" t="s">
        <v>122</v>
      </c>
      <c r="G53" s="31"/>
      <c r="H53" s="31"/>
      <c r="I53" s="31"/>
      <c r="J53" s="31"/>
      <c r="K53" s="31"/>
      <c r="L53" s="31"/>
      <c r="M53" s="31"/>
      <c r="N53" s="31"/>
      <c r="O53" s="31"/>
      <c r="P53" s="56" t="s">
        <v>382</v>
      </c>
      <c r="Q53" s="56" t="s">
        <v>397</v>
      </c>
      <c r="R53" s="48" t="s">
        <v>31</v>
      </c>
      <c r="S53" s="48" t="s">
        <v>130</v>
      </c>
      <c r="T53" s="48" t="s">
        <v>301</v>
      </c>
      <c r="U53" s="60" t="s">
        <v>72</v>
      </c>
      <c r="V53" s="61">
        <v>1987.06</v>
      </c>
      <c r="W53" s="62" t="s">
        <v>407</v>
      </c>
      <c r="X53" s="62" t="s">
        <v>408</v>
      </c>
      <c r="Y53" s="48" t="s">
        <v>74</v>
      </c>
      <c r="Z53" s="68"/>
      <c r="AA53" s="68"/>
      <c r="AB53" s="61">
        <v>0</v>
      </c>
      <c r="AC53" s="77" t="s">
        <v>409</v>
      </c>
      <c r="AD53" s="72" t="s">
        <v>410</v>
      </c>
      <c r="AE53" s="61">
        <v>4</v>
      </c>
      <c r="AF53" s="62" t="s">
        <v>411</v>
      </c>
      <c r="AG53" s="84" t="s">
        <v>86</v>
      </c>
      <c r="AH53" s="62" t="s">
        <v>412</v>
      </c>
      <c r="AI53" s="61"/>
    </row>
    <row r="54" s="3" customFormat="1" ht="38.1" customHeight="1" spans="1:35">
      <c r="A54" s="28">
        <v>51</v>
      </c>
      <c r="B54" s="28"/>
      <c r="C54" s="29" t="s">
        <v>122</v>
      </c>
      <c r="D54" s="47"/>
      <c r="E54" s="31" t="s">
        <v>413</v>
      </c>
      <c r="F54" s="29" t="s">
        <v>122</v>
      </c>
      <c r="G54" s="31"/>
      <c r="H54" s="31"/>
      <c r="I54" s="31"/>
      <c r="J54" s="31"/>
      <c r="K54" s="31"/>
      <c r="L54" s="31"/>
      <c r="M54" s="31"/>
      <c r="N54" s="31"/>
      <c r="O54" s="31"/>
      <c r="P54" s="56" t="s">
        <v>382</v>
      </c>
      <c r="Q54" s="56"/>
      <c r="R54" s="48" t="s">
        <v>31</v>
      </c>
      <c r="S54" s="48" t="s">
        <v>130</v>
      </c>
      <c r="T54" s="48" t="s">
        <v>71</v>
      </c>
      <c r="U54" s="60" t="s">
        <v>90</v>
      </c>
      <c r="V54" s="61">
        <v>1989.04</v>
      </c>
      <c r="W54" s="62" t="s">
        <v>27</v>
      </c>
      <c r="X54" s="62" t="s">
        <v>414</v>
      </c>
      <c r="Y54" s="48" t="s">
        <v>74</v>
      </c>
      <c r="Z54" s="68"/>
      <c r="AA54" s="68"/>
      <c r="AB54" s="61">
        <v>4</v>
      </c>
      <c r="AC54" s="69">
        <v>18108090189</v>
      </c>
      <c r="AD54" s="70" t="s">
        <v>415</v>
      </c>
      <c r="AE54" s="61">
        <v>5</v>
      </c>
      <c r="AF54" s="62" t="s">
        <v>393</v>
      </c>
      <c r="AG54" s="62"/>
      <c r="AH54" s="62" t="s">
        <v>387</v>
      </c>
      <c r="AI54" s="61"/>
    </row>
    <row r="55" s="3" customFormat="1" ht="33.75" customHeight="1" spans="1:35">
      <c r="A55" s="28">
        <v>52</v>
      </c>
      <c r="B55" s="28"/>
      <c r="C55" s="29" t="s">
        <v>416</v>
      </c>
      <c r="D55" s="47" t="s">
        <v>417</v>
      </c>
      <c r="E55" s="31" t="s">
        <v>418</v>
      </c>
      <c r="F55" s="29" t="s">
        <v>416</v>
      </c>
      <c r="G55" s="31"/>
      <c r="H55" s="31"/>
      <c r="I55" s="31"/>
      <c r="J55" s="31"/>
      <c r="K55" s="31"/>
      <c r="L55" s="31"/>
      <c r="M55" s="31"/>
      <c r="N55" s="31"/>
      <c r="O55" s="31"/>
      <c r="P55" s="56" t="s">
        <v>382</v>
      </c>
      <c r="Q55" s="56" t="s">
        <v>397</v>
      </c>
      <c r="R55" s="48" t="s">
        <v>16</v>
      </c>
      <c r="S55" s="48" t="s">
        <v>419</v>
      </c>
      <c r="T55" s="48" t="s">
        <v>287</v>
      </c>
      <c r="U55" s="60" t="s">
        <v>110</v>
      </c>
      <c r="V55" s="61">
        <v>1986.09</v>
      </c>
      <c r="W55" s="62" t="s">
        <v>420</v>
      </c>
      <c r="X55" s="62" t="s">
        <v>421</v>
      </c>
      <c r="Y55" s="48" t="s">
        <v>97</v>
      </c>
      <c r="Z55" s="68"/>
      <c r="AA55" s="68"/>
      <c r="AB55" s="61">
        <v>6</v>
      </c>
      <c r="AC55" s="69">
        <v>18292036218</v>
      </c>
      <c r="AD55" s="72" t="s">
        <v>422</v>
      </c>
      <c r="AE55" s="61">
        <v>6</v>
      </c>
      <c r="AF55" s="62" t="s">
        <v>387</v>
      </c>
      <c r="AG55" s="62" t="s">
        <v>128</v>
      </c>
      <c r="AH55" s="62"/>
      <c r="AI55" s="61"/>
    </row>
    <row r="56" s="3" customFormat="1" ht="38.1" customHeight="1" spans="1:35">
      <c r="A56" s="28">
        <v>53</v>
      </c>
      <c r="B56" s="28"/>
      <c r="C56" s="29" t="s">
        <v>416</v>
      </c>
      <c r="D56" s="47"/>
      <c r="E56" s="37" t="s">
        <v>423</v>
      </c>
      <c r="F56" s="29" t="s">
        <v>416</v>
      </c>
      <c r="G56" s="37"/>
      <c r="H56" s="37"/>
      <c r="I56" s="37"/>
      <c r="J56" s="37"/>
      <c r="K56" s="37"/>
      <c r="L56" s="37"/>
      <c r="M56" s="37"/>
      <c r="N56" s="37"/>
      <c r="O56" s="37"/>
      <c r="P56" s="56" t="s">
        <v>382</v>
      </c>
      <c r="Q56" s="56" t="s">
        <v>397</v>
      </c>
      <c r="R56" s="61" t="s">
        <v>16</v>
      </c>
      <c r="S56" s="61" t="s">
        <v>335</v>
      </c>
      <c r="T56" s="48" t="s">
        <v>287</v>
      </c>
      <c r="U56" s="60" t="s">
        <v>72</v>
      </c>
      <c r="V56" s="48">
        <v>1987.02</v>
      </c>
      <c r="W56" s="65" t="s">
        <v>27</v>
      </c>
      <c r="X56" s="65" t="s">
        <v>421</v>
      </c>
      <c r="Y56" s="48" t="s">
        <v>74</v>
      </c>
      <c r="Z56" s="75"/>
      <c r="AA56" s="75"/>
      <c r="AB56" s="48">
        <v>2</v>
      </c>
      <c r="AC56" s="77" t="s">
        <v>424</v>
      </c>
      <c r="AD56" s="72"/>
      <c r="AE56" s="48">
        <v>2</v>
      </c>
      <c r="AF56" s="62" t="s">
        <v>393</v>
      </c>
      <c r="AG56" s="65" t="s">
        <v>128</v>
      </c>
      <c r="AH56" s="65"/>
      <c r="AI56" s="48"/>
    </row>
    <row r="57" s="3" customFormat="1" ht="38.1" customHeight="1" spans="1:35">
      <c r="A57" s="28">
        <v>54</v>
      </c>
      <c r="B57" s="28"/>
      <c r="C57" s="29" t="s">
        <v>416</v>
      </c>
      <c r="D57" s="47"/>
      <c r="E57" s="31" t="s">
        <v>425</v>
      </c>
      <c r="F57" s="29" t="s">
        <v>416</v>
      </c>
      <c r="G57" s="31"/>
      <c r="H57" s="31"/>
      <c r="I57" s="31"/>
      <c r="J57" s="31"/>
      <c r="K57" s="31"/>
      <c r="L57" s="31"/>
      <c r="M57" s="31"/>
      <c r="N57" s="31"/>
      <c r="O57" s="31"/>
      <c r="P57" s="56" t="s">
        <v>382</v>
      </c>
      <c r="Q57" s="56"/>
      <c r="R57" s="48" t="s">
        <v>31</v>
      </c>
      <c r="S57" s="48" t="s">
        <v>426</v>
      </c>
      <c r="T57" s="48" t="s">
        <v>71</v>
      </c>
      <c r="U57" s="60" t="s">
        <v>249</v>
      </c>
      <c r="V57" s="60" t="s">
        <v>427</v>
      </c>
      <c r="W57" s="62" t="s">
        <v>428</v>
      </c>
      <c r="X57" s="62" t="s">
        <v>429</v>
      </c>
      <c r="Y57" s="48" t="s">
        <v>97</v>
      </c>
      <c r="Z57" s="68" t="s">
        <v>98</v>
      </c>
      <c r="AA57" s="68" t="s">
        <v>430</v>
      </c>
      <c r="AB57" s="61">
        <v>10</v>
      </c>
      <c r="AC57" s="69">
        <v>15756272263</v>
      </c>
      <c r="AD57" s="70"/>
      <c r="AE57" s="61">
        <v>14</v>
      </c>
      <c r="AF57" s="62" t="s">
        <v>387</v>
      </c>
      <c r="AG57" s="62"/>
      <c r="AH57" s="62"/>
      <c r="AI57" s="61"/>
    </row>
    <row r="58" s="3" customFormat="1" ht="28.5" spans="1:246">
      <c r="A58" s="28">
        <v>55</v>
      </c>
      <c r="B58" s="28"/>
      <c r="C58" s="29" t="s">
        <v>416</v>
      </c>
      <c r="D58" s="47"/>
      <c r="E58" s="31" t="s">
        <v>431</v>
      </c>
      <c r="F58" s="29" t="s">
        <v>416</v>
      </c>
      <c r="G58" s="31"/>
      <c r="H58" s="31"/>
      <c r="I58" s="31"/>
      <c r="J58" s="31"/>
      <c r="K58" s="31"/>
      <c r="L58" s="31"/>
      <c r="M58" s="31"/>
      <c r="N58" s="31"/>
      <c r="O58" s="31"/>
      <c r="P58" s="56" t="s">
        <v>382</v>
      </c>
      <c r="Q58" s="56"/>
      <c r="R58" s="48" t="s">
        <v>31</v>
      </c>
      <c r="S58" s="48" t="s">
        <v>154</v>
      </c>
      <c r="T58" s="48" t="s">
        <v>287</v>
      </c>
      <c r="U58" s="60" t="s">
        <v>139</v>
      </c>
      <c r="V58" s="61">
        <v>1975.01</v>
      </c>
      <c r="W58" s="62" t="s">
        <v>17</v>
      </c>
      <c r="X58" s="62" t="s">
        <v>432</v>
      </c>
      <c r="Y58" s="48" t="s">
        <v>97</v>
      </c>
      <c r="Z58" s="68" t="s">
        <v>433</v>
      </c>
      <c r="AA58" s="68" t="s">
        <v>434</v>
      </c>
      <c r="AB58" s="82">
        <v>2</v>
      </c>
      <c r="AC58" s="69">
        <v>13666190463</v>
      </c>
      <c r="AD58" s="72" t="s">
        <v>435</v>
      </c>
      <c r="AE58" s="82">
        <v>8</v>
      </c>
      <c r="AF58" s="62" t="s">
        <v>387</v>
      </c>
      <c r="AG58" s="62"/>
      <c r="AH58" s="62"/>
      <c r="AI58" s="82"/>
      <c r="AJ58" s="88"/>
      <c r="AK58" s="88"/>
      <c r="AL58" s="89"/>
      <c r="AM58" s="88"/>
      <c r="AN58" s="88"/>
      <c r="AO58" s="88"/>
      <c r="AP58" s="88"/>
      <c r="AQ58" s="88"/>
      <c r="AR58" s="88"/>
      <c r="AS58" s="88"/>
      <c r="AT58" s="90"/>
      <c r="AV58" s="88"/>
      <c r="AW58" s="88"/>
      <c r="AX58" s="88"/>
      <c r="AY58" s="88"/>
      <c r="AZ58" s="89"/>
      <c r="BA58" s="88"/>
      <c r="BB58" s="88"/>
      <c r="BC58" s="88"/>
      <c r="BD58" s="88"/>
      <c r="BE58" s="88"/>
      <c r="BF58" s="88"/>
      <c r="BG58" s="88"/>
      <c r="BH58" s="90"/>
      <c r="BJ58" s="88"/>
      <c r="BK58" s="88"/>
      <c r="BL58" s="88"/>
      <c r="BM58" s="88"/>
      <c r="BN58" s="89"/>
      <c r="BO58" s="88"/>
      <c r="BP58" s="88"/>
      <c r="BQ58" s="88"/>
      <c r="BR58" s="88"/>
      <c r="BS58" s="88"/>
      <c r="BT58" s="88"/>
      <c r="BU58" s="88"/>
      <c r="BV58" s="90"/>
      <c r="BX58" s="88"/>
      <c r="BY58" s="88"/>
      <c r="BZ58" s="88"/>
      <c r="CA58" s="88"/>
      <c r="CB58" s="89"/>
      <c r="CC58" s="88"/>
      <c r="CD58" s="88"/>
      <c r="CE58" s="88"/>
      <c r="CF58" s="88"/>
      <c r="CG58" s="88"/>
      <c r="CH58" s="88"/>
      <c r="CI58" s="88"/>
      <c r="CJ58" s="90"/>
      <c r="CL58" s="88"/>
      <c r="CM58" s="88"/>
      <c r="CN58" s="88"/>
      <c r="CO58" s="88"/>
      <c r="CP58" s="89"/>
      <c r="CQ58" s="88"/>
      <c r="CR58" s="88"/>
      <c r="CS58" s="88"/>
      <c r="CT58" s="88"/>
      <c r="CU58" s="88"/>
      <c r="CV58" s="88"/>
      <c r="CW58" s="88"/>
      <c r="CX58" s="90"/>
      <c r="CZ58" s="88"/>
      <c r="DA58" s="88"/>
      <c r="DB58" s="88"/>
      <c r="DC58" s="88"/>
      <c r="DD58" s="89"/>
      <c r="DE58" s="88"/>
      <c r="DF58" s="88"/>
      <c r="DG58" s="88"/>
      <c r="DH58" s="88"/>
      <c r="DI58" s="88"/>
      <c r="DJ58" s="88"/>
      <c r="DK58" s="88"/>
      <c r="DL58" s="90"/>
      <c r="DN58" s="88"/>
      <c r="DO58" s="88"/>
      <c r="DP58" s="88"/>
      <c r="DQ58" s="88"/>
      <c r="DR58" s="89"/>
      <c r="DS58" s="88"/>
      <c r="DT58" s="88"/>
      <c r="DU58" s="88"/>
      <c r="DV58" s="88"/>
      <c r="DW58" s="88"/>
      <c r="DX58" s="88"/>
      <c r="DY58" s="88"/>
      <c r="DZ58" s="90"/>
      <c r="EB58" s="88"/>
      <c r="EC58" s="88"/>
      <c r="ED58" s="88"/>
      <c r="EE58" s="88"/>
      <c r="EF58" s="89"/>
      <c r="EG58" s="88"/>
      <c r="EH58" s="88"/>
      <c r="EI58" s="88"/>
      <c r="EJ58" s="88"/>
      <c r="EK58" s="88"/>
      <c r="EL58" s="88"/>
      <c r="EM58" s="88"/>
      <c r="EN58" s="90"/>
      <c r="EP58" s="88"/>
      <c r="EQ58" s="88"/>
      <c r="ER58" s="88"/>
      <c r="ES58" s="88"/>
      <c r="ET58" s="89"/>
      <c r="EU58" s="88"/>
      <c r="EV58" s="88"/>
      <c r="EW58" s="88"/>
      <c r="EX58" s="88"/>
      <c r="EY58" s="88"/>
      <c r="EZ58" s="88"/>
      <c r="FA58" s="88"/>
      <c r="FB58" s="90"/>
      <c r="FD58" s="88"/>
      <c r="FE58" s="88"/>
      <c r="FF58" s="88"/>
      <c r="FG58" s="88"/>
      <c r="FH58" s="89"/>
      <c r="FI58" s="88"/>
      <c r="FJ58" s="88"/>
      <c r="FK58" s="88"/>
      <c r="FL58" s="88"/>
      <c r="FM58" s="88"/>
      <c r="FN58" s="88"/>
      <c r="FO58" s="88"/>
      <c r="FP58" s="90"/>
      <c r="FR58" s="88"/>
      <c r="FS58" s="88"/>
      <c r="FT58" s="88"/>
      <c r="FU58" s="88"/>
      <c r="FV58" s="89"/>
      <c r="FW58" s="88"/>
      <c r="FX58" s="88"/>
      <c r="FY58" s="88"/>
      <c r="FZ58" s="88"/>
      <c r="GA58" s="88"/>
      <c r="GB58" s="88"/>
      <c r="GC58" s="88"/>
      <c r="GD58" s="90"/>
      <c r="GF58" s="88"/>
      <c r="GG58" s="88"/>
      <c r="GH58" s="88"/>
      <c r="GI58" s="88"/>
      <c r="GJ58" s="89"/>
      <c r="GK58" s="88"/>
      <c r="GL58" s="88"/>
      <c r="GM58" s="88"/>
      <c r="GN58" s="88"/>
      <c r="GO58" s="88"/>
      <c r="GP58" s="88"/>
      <c r="GQ58" s="88"/>
      <c r="GR58" s="90"/>
      <c r="GT58" s="88"/>
      <c r="GU58" s="88"/>
      <c r="GV58" s="88"/>
      <c r="GW58" s="88"/>
      <c r="GX58" s="89"/>
      <c r="GY58" s="88"/>
      <c r="GZ58" s="88"/>
      <c r="HA58" s="88"/>
      <c r="HB58" s="88"/>
      <c r="HC58" s="88"/>
      <c r="HD58" s="88"/>
      <c r="HE58" s="88"/>
      <c r="HF58" s="90"/>
      <c r="HH58" s="88"/>
      <c r="HI58" s="88"/>
      <c r="HJ58" s="88"/>
      <c r="HK58" s="88"/>
      <c r="HL58" s="89"/>
      <c r="HM58" s="88"/>
      <c r="HN58" s="88"/>
      <c r="HO58" s="88"/>
      <c r="HP58" s="88"/>
      <c r="HQ58" s="88"/>
      <c r="HR58" s="88"/>
      <c r="HS58" s="88"/>
      <c r="HT58" s="90"/>
      <c r="HV58" s="88"/>
      <c r="HW58" s="88"/>
      <c r="HX58" s="88"/>
      <c r="HY58" s="88"/>
      <c r="HZ58" s="89"/>
      <c r="IA58" s="88"/>
      <c r="IB58" s="88"/>
      <c r="IC58" s="88"/>
      <c r="ID58" s="88"/>
      <c r="IE58" s="88"/>
      <c r="IF58" s="88"/>
      <c r="IG58" s="88"/>
      <c r="IH58" s="90"/>
      <c r="IJ58" s="88"/>
      <c r="IK58" s="88"/>
      <c r="IL58" s="88"/>
    </row>
    <row r="59" s="3" customFormat="1" ht="38.1" customHeight="1" spans="1:35">
      <c r="A59" s="28">
        <v>56</v>
      </c>
      <c r="B59" s="28"/>
      <c r="C59" s="29" t="s">
        <v>416</v>
      </c>
      <c r="D59" s="47"/>
      <c r="E59" s="31" t="s">
        <v>436</v>
      </c>
      <c r="F59" s="29" t="s">
        <v>416</v>
      </c>
      <c r="G59" s="31"/>
      <c r="H59" s="31"/>
      <c r="I59" s="31"/>
      <c r="J59" s="31"/>
      <c r="K59" s="31"/>
      <c r="L59" s="31"/>
      <c r="M59" s="31"/>
      <c r="N59" s="31"/>
      <c r="O59" s="31"/>
      <c r="P59" s="56" t="s">
        <v>382</v>
      </c>
      <c r="Q59" s="56"/>
      <c r="R59" s="48" t="s">
        <v>31</v>
      </c>
      <c r="S59" s="61" t="s">
        <v>437</v>
      </c>
      <c r="T59" s="48" t="s">
        <v>287</v>
      </c>
      <c r="U59" s="60" t="s">
        <v>249</v>
      </c>
      <c r="V59" s="48">
        <v>1984.05</v>
      </c>
      <c r="W59" s="62" t="s">
        <v>438</v>
      </c>
      <c r="X59" s="62" t="s">
        <v>439</v>
      </c>
      <c r="Y59" s="48" t="s">
        <v>97</v>
      </c>
      <c r="Z59" s="75"/>
      <c r="AA59" s="75"/>
      <c r="AB59" s="48"/>
      <c r="AC59" s="69">
        <v>13624061815</v>
      </c>
      <c r="AD59" s="72" t="s">
        <v>440</v>
      </c>
      <c r="AE59" s="48"/>
      <c r="AF59" s="62" t="s">
        <v>387</v>
      </c>
      <c r="AG59" s="62"/>
      <c r="AH59" s="62"/>
      <c r="AI59" s="48"/>
    </row>
    <row r="60" s="3" customFormat="1" ht="38.1" customHeight="1" spans="1:35">
      <c r="A60" s="28">
        <v>57</v>
      </c>
      <c r="B60" s="28"/>
      <c r="C60" s="29" t="s">
        <v>416</v>
      </c>
      <c r="D60" s="47"/>
      <c r="E60" s="31" t="s">
        <v>441</v>
      </c>
      <c r="F60" s="29" t="s">
        <v>416</v>
      </c>
      <c r="G60" s="31"/>
      <c r="H60" s="31"/>
      <c r="I60" s="31"/>
      <c r="J60" s="31"/>
      <c r="K60" s="31"/>
      <c r="L60" s="31"/>
      <c r="M60" s="31"/>
      <c r="N60" s="31"/>
      <c r="O60" s="31"/>
      <c r="P60" s="56" t="s">
        <v>382</v>
      </c>
      <c r="Q60" s="56"/>
      <c r="R60" s="48" t="s">
        <v>31</v>
      </c>
      <c r="S60" s="48"/>
      <c r="T60" s="48" t="s">
        <v>287</v>
      </c>
      <c r="U60" s="60" t="s">
        <v>442</v>
      </c>
      <c r="V60" s="61">
        <v>1969.09</v>
      </c>
      <c r="W60" s="62" t="s">
        <v>443</v>
      </c>
      <c r="X60" s="62" t="s">
        <v>444</v>
      </c>
      <c r="Y60" s="48" t="s">
        <v>445</v>
      </c>
      <c r="Z60" s="83" t="s">
        <v>98</v>
      </c>
      <c r="AA60" s="68" t="s">
        <v>446</v>
      </c>
      <c r="AB60" s="61">
        <v>8</v>
      </c>
      <c r="AC60" s="69">
        <v>15208201256</v>
      </c>
      <c r="AD60" s="72" t="s">
        <v>447</v>
      </c>
      <c r="AE60" s="61">
        <v>42</v>
      </c>
      <c r="AF60" s="62" t="s">
        <v>448</v>
      </c>
      <c r="AG60" s="62"/>
      <c r="AH60" s="62" t="s">
        <v>449</v>
      </c>
      <c r="AI60" s="61"/>
    </row>
    <row r="61" s="3" customFormat="1" ht="28.5" spans="1:35">
      <c r="A61" s="28">
        <v>58</v>
      </c>
      <c r="B61" s="28"/>
      <c r="C61" s="29" t="s">
        <v>214</v>
      </c>
      <c r="D61" s="47" t="s">
        <v>299</v>
      </c>
      <c r="E61" s="31" t="s">
        <v>450</v>
      </c>
      <c r="F61" s="29" t="s">
        <v>214</v>
      </c>
      <c r="G61" s="31"/>
      <c r="H61" s="31"/>
      <c r="I61" s="31"/>
      <c r="J61" s="31"/>
      <c r="K61" s="31"/>
      <c r="L61" s="31"/>
      <c r="M61" s="31"/>
      <c r="N61" s="31"/>
      <c r="O61" s="31"/>
      <c r="P61" s="56" t="s">
        <v>382</v>
      </c>
      <c r="Q61" s="56" t="s">
        <v>397</v>
      </c>
      <c r="R61" s="48" t="s">
        <v>16</v>
      </c>
      <c r="S61" s="48" t="s">
        <v>295</v>
      </c>
      <c r="T61" s="48" t="s">
        <v>301</v>
      </c>
      <c r="U61" s="60" t="s">
        <v>234</v>
      </c>
      <c r="V61" s="61">
        <v>1985.08</v>
      </c>
      <c r="W61" s="62" t="s">
        <v>323</v>
      </c>
      <c r="X61" s="62" t="s">
        <v>451</v>
      </c>
      <c r="Y61" s="48" t="s">
        <v>97</v>
      </c>
      <c r="Z61" s="68"/>
      <c r="AA61" s="68"/>
      <c r="AB61" s="61">
        <v>3</v>
      </c>
      <c r="AC61" s="69">
        <v>18351880913</v>
      </c>
      <c r="AD61" s="72" t="s">
        <v>452</v>
      </c>
      <c r="AE61" s="61">
        <v>4</v>
      </c>
      <c r="AF61" s="62" t="s">
        <v>387</v>
      </c>
      <c r="AG61" s="62" t="s">
        <v>128</v>
      </c>
      <c r="AH61" s="62"/>
      <c r="AI61" s="61"/>
    </row>
    <row r="62" s="3" customFormat="1" ht="38.1" customHeight="1" spans="1:35">
      <c r="A62" s="28">
        <v>59</v>
      </c>
      <c r="B62" s="28"/>
      <c r="C62" s="29" t="s">
        <v>214</v>
      </c>
      <c r="D62" s="47"/>
      <c r="E62" s="37" t="s">
        <v>453</v>
      </c>
      <c r="F62" s="29" t="s">
        <v>214</v>
      </c>
      <c r="G62" s="37"/>
      <c r="H62" s="37"/>
      <c r="I62" s="37"/>
      <c r="J62" s="37"/>
      <c r="K62" s="37"/>
      <c r="L62" s="37"/>
      <c r="M62" s="37"/>
      <c r="N62" s="37"/>
      <c r="O62" s="37"/>
      <c r="P62" s="56" t="s">
        <v>382</v>
      </c>
      <c r="Q62" s="56"/>
      <c r="R62" s="61" t="s">
        <v>16</v>
      </c>
      <c r="S62" s="61" t="s">
        <v>454</v>
      </c>
      <c r="T62" s="48" t="s">
        <v>71</v>
      </c>
      <c r="U62" s="60" t="s">
        <v>455</v>
      </c>
      <c r="V62" s="60" t="s">
        <v>456</v>
      </c>
      <c r="W62" s="65" t="s">
        <v>457</v>
      </c>
      <c r="X62" s="65" t="s">
        <v>458</v>
      </c>
      <c r="Y62" s="48" t="s">
        <v>97</v>
      </c>
      <c r="Z62" s="75" t="s">
        <v>142</v>
      </c>
      <c r="AA62" s="75" t="s">
        <v>459</v>
      </c>
      <c r="AB62" s="48">
        <v>0</v>
      </c>
      <c r="AC62" s="69">
        <v>18781317175</v>
      </c>
      <c r="AD62" s="72"/>
      <c r="AE62" s="48">
        <v>12</v>
      </c>
      <c r="AF62" s="62" t="s">
        <v>460</v>
      </c>
      <c r="AG62" s="65"/>
      <c r="AH62" s="65"/>
      <c r="AI62" s="48"/>
    </row>
    <row r="63" s="3" customFormat="1" ht="38.1" customHeight="1" spans="1:35">
      <c r="A63" s="28">
        <v>60</v>
      </c>
      <c r="B63" s="28"/>
      <c r="C63" s="29" t="s">
        <v>214</v>
      </c>
      <c r="D63" s="47"/>
      <c r="E63" s="37" t="s">
        <v>461</v>
      </c>
      <c r="F63" s="29" t="s">
        <v>214</v>
      </c>
      <c r="G63" s="37"/>
      <c r="H63" s="37"/>
      <c r="I63" s="37"/>
      <c r="J63" s="37"/>
      <c r="K63" s="37"/>
      <c r="L63" s="37"/>
      <c r="M63" s="37"/>
      <c r="N63" s="37"/>
      <c r="O63" s="37"/>
      <c r="P63" s="56" t="s">
        <v>382</v>
      </c>
      <c r="Q63" s="56"/>
      <c r="R63" s="61" t="s">
        <v>16</v>
      </c>
      <c r="S63" s="61" t="s">
        <v>462</v>
      </c>
      <c r="T63" s="48" t="s">
        <v>71</v>
      </c>
      <c r="U63" s="61">
        <f>DATEDIF(V63,"2018/12/15","Y")</f>
        <v>31</v>
      </c>
      <c r="V63" s="63">
        <v>31850</v>
      </c>
      <c r="W63" s="65" t="s">
        <v>140</v>
      </c>
      <c r="X63" s="65" t="s">
        <v>463</v>
      </c>
      <c r="Y63" s="48" t="s">
        <v>74</v>
      </c>
      <c r="Z63" s="75"/>
      <c r="AA63" s="75"/>
      <c r="AB63" s="48">
        <v>4</v>
      </c>
      <c r="AC63" s="69">
        <v>15881039846</v>
      </c>
      <c r="AD63" s="72"/>
      <c r="AE63" s="48">
        <v>8</v>
      </c>
      <c r="AF63" s="62" t="s">
        <v>393</v>
      </c>
      <c r="AG63" s="65"/>
      <c r="AH63" s="65"/>
      <c r="AI63" s="48"/>
    </row>
    <row r="64" s="3" customFormat="1" ht="38.1" customHeight="1" spans="1:35">
      <c r="A64" s="28">
        <v>61</v>
      </c>
      <c r="B64" s="28"/>
      <c r="C64" s="29" t="s">
        <v>314</v>
      </c>
      <c r="D64" s="47" t="s">
        <v>315</v>
      </c>
      <c r="E64" s="31" t="s">
        <v>464</v>
      </c>
      <c r="F64" s="29" t="s">
        <v>314</v>
      </c>
      <c r="G64" s="31"/>
      <c r="H64" s="31"/>
      <c r="I64" s="31"/>
      <c r="J64" s="31"/>
      <c r="K64" s="31"/>
      <c r="L64" s="31"/>
      <c r="M64" s="31"/>
      <c r="N64" s="31"/>
      <c r="O64" s="31"/>
      <c r="P64" s="56" t="s">
        <v>382</v>
      </c>
      <c r="Q64" s="56" t="s">
        <v>397</v>
      </c>
      <c r="R64" s="48" t="s">
        <v>31</v>
      </c>
      <c r="S64" s="48" t="s">
        <v>465</v>
      </c>
      <c r="T64" s="48" t="s">
        <v>287</v>
      </c>
      <c r="U64" s="60" t="s">
        <v>149</v>
      </c>
      <c r="V64" s="60" t="s">
        <v>258</v>
      </c>
      <c r="W64" s="62" t="s">
        <v>140</v>
      </c>
      <c r="X64" s="62" t="s">
        <v>466</v>
      </c>
      <c r="Y64" s="48" t="s">
        <v>74</v>
      </c>
      <c r="Z64" s="83"/>
      <c r="AA64" s="68"/>
      <c r="AB64" s="61">
        <v>2</v>
      </c>
      <c r="AC64" s="69">
        <v>15008219186</v>
      </c>
      <c r="AD64" s="70" t="s">
        <v>467</v>
      </c>
      <c r="AE64" s="61">
        <v>11</v>
      </c>
      <c r="AF64" s="62" t="s">
        <v>393</v>
      </c>
      <c r="AG64" s="62" t="s">
        <v>128</v>
      </c>
      <c r="AH64" s="62" t="s">
        <v>387</v>
      </c>
      <c r="AI64" s="61"/>
    </row>
    <row r="65" s="3" customFormat="1" ht="42.75" spans="1:35">
      <c r="A65" s="28">
        <v>62</v>
      </c>
      <c r="B65" s="28"/>
      <c r="C65" s="29" t="s">
        <v>314</v>
      </c>
      <c r="D65" s="47"/>
      <c r="E65" s="31" t="s">
        <v>468</v>
      </c>
      <c r="F65" s="29" t="s">
        <v>314</v>
      </c>
      <c r="G65" s="31"/>
      <c r="H65" s="31"/>
      <c r="I65" s="31"/>
      <c r="J65" s="31"/>
      <c r="K65" s="31"/>
      <c r="L65" s="31"/>
      <c r="M65" s="31"/>
      <c r="N65" s="31"/>
      <c r="O65" s="31"/>
      <c r="P65" s="56" t="s">
        <v>382</v>
      </c>
      <c r="Q65" s="56" t="s">
        <v>397</v>
      </c>
      <c r="R65" s="48" t="s">
        <v>16</v>
      </c>
      <c r="S65" s="48" t="s">
        <v>469</v>
      </c>
      <c r="T65" s="48" t="s">
        <v>287</v>
      </c>
      <c r="U65" s="60" t="s">
        <v>118</v>
      </c>
      <c r="V65" s="64">
        <v>1991.06</v>
      </c>
      <c r="W65" s="62" t="s">
        <v>470</v>
      </c>
      <c r="X65" s="62" t="s">
        <v>471</v>
      </c>
      <c r="Y65" s="48" t="s">
        <v>97</v>
      </c>
      <c r="Z65" s="73"/>
      <c r="AA65" s="73"/>
      <c r="AB65" s="61">
        <v>2</v>
      </c>
      <c r="AC65" s="69">
        <v>18516301390</v>
      </c>
      <c r="AD65" s="70" t="s">
        <v>472</v>
      </c>
      <c r="AE65" s="61">
        <v>4</v>
      </c>
      <c r="AF65" s="62" t="s">
        <v>387</v>
      </c>
      <c r="AG65" s="62" t="s">
        <v>128</v>
      </c>
      <c r="AH65" s="62"/>
      <c r="AI65" s="61"/>
    </row>
    <row r="66" s="3" customFormat="1" ht="28.5" spans="1:35">
      <c r="A66" s="28">
        <v>63</v>
      </c>
      <c r="B66" s="28"/>
      <c r="C66" s="29" t="s">
        <v>314</v>
      </c>
      <c r="D66" s="47"/>
      <c r="E66" s="31" t="s">
        <v>473</v>
      </c>
      <c r="F66" s="29" t="s">
        <v>314</v>
      </c>
      <c r="G66" s="31"/>
      <c r="H66" s="31"/>
      <c r="I66" s="31"/>
      <c r="J66" s="31"/>
      <c r="K66" s="31"/>
      <c r="L66" s="31"/>
      <c r="M66" s="31"/>
      <c r="N66" s="31"/>
      <c r="O66" s="31"/>
      <c r="P66" s="56" t="s">
        <v>382</v>
      </c>
      <c r="Q66" s="56" t="s">
        <v>397</v>
      </c>
      <c r="R66" s="48" t="s">
        <v>31</v>
      </c>
      <c r="S66" s="48" t="s">
        <v>218</v>
      </c>
      <c r="T66" s="48" t="s">
        <v>287</v>
      </c>
      <c r="U66" s="60" t="s">
        <v>90</v>
      </c>
      <c r="V66" s="61">
        <v>1989.01</v>
      </c>
      <c r="W66" s="62" t="s">
        <v>27</v>
      </c>
      <c r="X66" s="62" t="s">
        <v>474</v>
      </c>
      <c r="Y66" s="48" t="s">
        <v>74</v>
      </c>
      <c r="Z66" s="83"/>
      <c r="AA66" s="68"/>
      <c r="AB66" s="61">
        <v>6</v>
      </c>
      <c r="AC66" s="69">
        <v>13167338951</v>
      </c>
      <c r="AD66" s="70" t="s">
        <v>475</v>
      </c>
      <c r="AE66" s="61">
        <v>9</v>
      </c>
      <c r="AF66" s="62" t="s">
        <v>393</v>
      </c>
      <c r="AG66" s="62" t="s">
        <v>128</v>
      </c>
      <c r="AH66" s="62" t="s">
        <v>387</v>
      </c>
      <c r="AI66" s="61"/>
    </row>
    <row r="67" s="3" customFormat="1" ht="28.5" spans="1:35">
      <c r="A67" s="28">
        <v>64</v>
      </c>
      <c r="B67" s="28"/>
      <c r="C67" s="29" t="s">
        <v>314</v>
      </c>
      <c r="D67" s="47"/>
      <c r="E67" s="31" t="s">
        <v>476</v>
      </c>
      <c r="F67" s="29" t="s">
        <v>314</v>
      </c>
      <c r="G67" s="31"/>
      <c r="H67" s="31"/>
      <c r="I67" s="31"/>
      <c r="J67" s="31"/>
      <c r="K67" s="31"/>
      <c r="L67" s="31"/>
      <c r="M67" s="31"/>
      <c r="N67" s="31"/>
      <c r="O67" s="31"/>
      <c r="P67" s="56" t="s">
        <v>382</v>
      </c>
      <c r="Q67" s="56"/>
      <c r="R67" s="48" t="s">
        <v>31</v>
      </c>
      <c r="S67" s="48" t="s">
        <v>462</v>
      </c>
      <c r="T67" s="48" t="s">
        <v>287</v>
      </c>
      <c r="U67" s="60" t="s">
        <v>110</v>
      </c>
      <c r="V67" s="60" t="s">
        <v>477</v>
      </c>
      <c r="W67" s="62" t="s">
        <v>17</v>
      </c>
      <c r="X67" s="62" t="s">
        <v>478</v>
      </c>
      <c r="Y67" s="48" t="s">
        <v>74</v>
      </c>
      <c r="Z67" s="83"/>
      <c r="AA67" s="68"/>
      <c r="AB67" s="61">
        <v>0</v>
      </c>
      <c r="AC67" s="69">
        <v>18202833386</v>
      </c>
      <c r="AD67" s="70" t="s">
        <v>479</v>
      </c>
      <c r="AE67" s="61">
        <v>10</v>
      </c>
      <c r="AF67" s="62" t="s">
        <v>393</v>
      </c>
      <c r="AG67" s="62"/>
      <c r="AH67" s="62" t="s">
        <v>480</v>
      </c>
      <c r="AI67" s="61"/>
    </row>
    <row r="68" s="3" customFormat="1" ht="28.5" spans="1:35">
      <c r="A68" s="28">
        <v>65</v>
      </c>
      <c r="B68" s="28"/>
      <c r="C68" s="29" t="s">
        <v>314</v>
      </c>
      <c r="D68" s="47"/>
      <c r="E68" s="31" t="s">
        <v>481</v>
      </c>
      <c r="F68" s="29" t="s">
        <v>314</v>
      </c>
      <c r="G68" s="31"/>
      <c r="H68" s="31"/>
      <c r="I68" s="31"/>
      <c r="J68" s="31"/>
      <c r="K68" s="31"/>
      <c r="L68" s="31"/>
      <c r="M68" s="31"/>
      <c r="N68" s="31"/>
      <c r="O68" s="31"/>
      <c r="P68" s="56" t="s">
        <v>382</v>
      </c>
      <c r="Q68" s="56"/>
      <c r="R68" s="48" t="s">
        <v>31</v>
      </c>
      <c r="S68" s="48" t="s">
        <v>198</v>
      </c>
      <c r="T68" s="48" t="s">
        <v>287</v>
      </c>
      <c r="U68" s="60" t="s">
        <v>96</v>
      </c>
      <c r="V68" s="64">
        <v>1983.12</v>
      </c>
      <c r="W68" s="62" t="s">
        <v>482</v>
      </c>
      <c r="X68" s="62" t="s">
        <v>483</v>
      </c>
      <c r="Y68" s="48" t="s">
        <v>97</v>
      </c>
      <c r="Z68" s="73"/>
      <c r="AA68" s="73"/>
      <c r="AB68" s="61"/>
      <c r="AC68" s="69">
        <v>13766869360</v>
      </c>
      <c r="AD68" s="72" t="s">
        <v>484</v>
      </c>
      <c r="AE68" s="61"/>
      <c r="AF68" s="62" t="s">
        <v>387</v>
      </c>
      <c r="AG68" s="62"/>
      <c r="AH68" s="62"/>
      <c r="AI68" s="61"/>
    </row>
    <row r="69" s="3" customFormat="1" ht="28.5" spans="1:35">
      <c r="A69" s="28">
        <v>66</v>
      </c>
      <c r="B69" s="28"/>
      <c r="C69" s="29" t="s">
        <v>314</v>
      </c>
      <c r="D69" s="47"/>
      <c r="E69" s="31" t="s">
        <v>485</v>
      </c>
      <c r="F69" s="29" t="s">
        <v>314</v>
      </c>
      <c r="G69" s="31"/>
      <c r="H69" s="31"/>
      <c r="I69" s="31"/>
      <c r="J69" s="31"/>
      <c r="K69" s="31"/>
      <c r="L69" s="31"/>
      <c r="M69" s="31"/>
      <c r="N69" s="31"/>
      <c r="O69" s="31"/>
      <c r="P69" s="56" t="s">
        <v>382</v>
      </c>
      <c r="Q69" s="56"/>
      <c r="R69" s="48" t="s">
        <v>31</v>
      </c>
      <c r="S69" s="48" t="s">
        <v>486</v>
      </c>
      <c r="T69" s="48" t="s">
        <v>287</v>
      </c>
      <c r="U69" s="60" t="s">
        <v>72</v>
      </c>
      <c r="V69" s="60" t="s">
        <v>487</v>
      </c>
      <c r="W69" s="62" t="s">
        <v>140</v>
      </c>
      <c r="X69" s="62" t="s">
        <v>318</v>
      </c>
      <c r="Y69" s="48" t="s">
        <v>74</v>
      </c>
      <c r="Z69" s="83"/>
      <c r="AA69" s="68"/>
      <c r="AB69" s="61">
        <v>1</v>
      </c>
      <c r="AC69" s="69">
        <v>13880917221</v>
      </c>
      <c r="AD69" s="70" t="s">
        <v>488</v>
      </c>
      <c r="AE69" s="61">
        <v>4</v>
      </c>
      <c r="AF69" s="62" t="s">
        <v>489</v>
      </c>
      <c r="AG69" s="62"/>
      <c r="AH69" s="62" t="s">
        <v>490</v>
      </c>
      <c r="AI69" s="61"/>
    </row>
    <row r="70" s="3" customFormat="1" ht="25.5" spans="1:35">
      <c r="A70" s="28">
        <v>67</v>
      </c>
      <c r="B70" s="28"/>
      <c r="C70" s="29" t="s">
        <v>332</v>
      </c>
      <c r="D70" s="47" t="s">
        <v>333</v>
      </c>
      <c r="E70" s="31" t="s">
        <v>491</v>
      </c>
      <c r="F70" s="29" t="s">
        <v>332</v>
      </c>
      <c r="G70" s="31"/>
      <c r="H70" s="31"/>
      <c r="I70" s="31"/>
      <c r="J70" s="31"/>
      <c r="K70" s="31"/>
      <c r="L70" s="31"/>
      <c r="M70" s="31"/>
      <c r="N70" s="31"/>
      <c r="O70" s="31"/>
      <c r="P70" s="56" t="s">
        <v>382</v>
      </c>
      <c r="Q70" s="56" t="s">
        <v>397</v>
      </c>
      <c r="R70" s="48" t="s">
        <v>16</v>
      </c>
      <c r="S70" s="48" t="s">
        <v>492</v>
      </c>
      <c r="T70" s="48"/>
      <c r="U70" s="60" t="s">
        <v>155</v>
      </c>
      <c r="V70" s="60" t="s">
        <v>493</v>
      </c>
      <c r="W70" s="62" t="s">
        <v>494</v>
      </c>
      <c r="X70" s="62" t="s">
        <v>495</v>
      </c>
      <c r="Y70" s="48" t="s">
        <v>338</v>
      </c>
      <c r="Z70" s="68" t="s">
        <v>496</v>
      </c>
      <c r="AA70" s="68" t="s">
        <v>497</v>
      </c>
      <c r="AB70" s="61">
        <v>15</v>
      </c>
      <c r="AC70" s="69">
        <v>13608305301</v>
      </c>
      <c r="AD70" s="70"/>
      <c r="AE70" s="61">
        <v>45</v>
      </c>
      <c r="AF70" s="62" t="s">
        <v>498</v>
      </c>
      <c r="AG70" s="62" t="s">
        <v>128</v>
      </c>
      <c r="AH70" s="62"/>
      <c r="AI70" s="61"/>
    </row>
    <row r="71" s="3" customFormat="1" ht="25.5" spans="1:38">
      <c r="A71" s="28">
        <v>68</v>
      </c>
      <c r="B71" s="28"/>
      <c r="C71" s="29" t="s">
        <v>332</v>
      </c>
      <c r="D71" s="47"/>
      <c r="E71" s="31" t="s">
        <v>499</v>
      </c>
      <c r="F71" s="29" t="s">
        <v>332</v>
      </c>
      <c r="G71" s="31"/>
      <c r="H71" s="31"/>
      <c r="I71" s="31"/>
      <c r="J71" s="31"/>
      <c r="K71" s="31"/>
      <c r="L71" s="31"/>
      <c r="M71" s="31"/>
      <c r="N71" s="31"/>
      <c r="O71" s="31"/>
      <c r="P71" s="56" t="s">
        <v>382</v>
      </c>
      <c r="Q71" s="56" t="s">
        <v>397</v>
      </c>
      <c r="R71" s="48" t="s">
        <v>16</v>
      </c>
      <c r="S71" s="48" t="s">
        <v>500</v>
      </c>
      <c r="T71" s="48" t="s">
        <v>287</v>
      </c>
      <c r="U71" s="60" t="s">
        <v>249</v>
      </c>
      <c r="V71" s="61">
        <v>1984.01</v>
      </c>
      <c r="W71" s="62" t="s">
        <v>210</v>
      </c>
      <c r="X71" s="62" t="s">
        <v>501</v>
      </c>
      <c r="Y71" s="48" t="s">
        <v>74</v>
      </c>
      <c r="Z71" s="68"/>
      <c r="AA71" s="68" t="s">
        <v>502</v>
      </c>
      <c r="AB71" s="61">
        <v>2</v>
      </c>
      <c r="AC71" s="69" t="s">
        <v>503</v>
      </c>
      <c r="AD71" s="72"/>
      <c r="AE71" s="61">
        <v>5</v>
      </c>
      <c r="AF71" s="62" t="s">
        <v>393</v>
      </c>
      <c r="AG71" s="62" t="s">
        <v>128</v>
      </c>
      <c r="AH71" s="62"/>
      <c r="AI71" s="61"/>
      <c r="AL71" s="86"/>
    </row>
    <row r="72" s="3" customFormat="1" ht="38.25" spans="1:35">
      <c r="A72" s="28">
        <v>69</v>
      </c>
      <c r="B72" s="28"/>
      <c r="C72" s="29" t="s">
        <v>347</v>
      </c>
      <c r="D72" s="48" t="s">
        <v>348</v>
      </c>
      <c r="E72" s="31" t="s">
        <v>504</v>
      </c>
      <c r="F72" s="29" t="s">
        <v>347</v>
      </c>
      <c r="G72" s="31"/>
      <c r="H72" s="31"/>
      <c r="I72" s="31"/>
      <c r="J72" s="31"/>
      <c r="K72" s="31"/>
      <c r="L72" s="31"/>
      <c r="M72" s="31"/>
      <c r="N72" s="31"/>
      <c r="O72" s="31"/>
      <c r="P72" s="56" t="s">
        <v>382</v>
      </c>
      <c r="Q72" s="56" t="s">
        <v>397</v>
      </c>
      <c r="R72" s="48" t="s">
        <v>16</v>
      </c>
      <c r="S72" s="48"/>
      <c r="T72" s="48"/>
      <c r="U72" s="60" t="s">
        <v>505</v>
      </c>
      <c r="V72" s="61">
        <v>1972.06</v>
      </c>
      <c r="W72" s="62" t="s">
        <v>420</v>
      </c>
      <c r="X72" s="62" t="s">
        <v>358</v>
      </c>
      <c r="Y72" s="48" t="s">
        <v>97</v>
      </c>
      <c r="Z72" s="68" t="s">
        <v>506</v>
      </c>
      <c r="AA72" s="68"/>
      <c r="AB72" s="61">
        <v>5</v>
      </c>
      <c r="AC72" s="69">
        <v>15289479156</v>
      </c>
      <c r="AD72" s="70" t="s">
        <v>507</v>
      </c>
      <c r="AE72" s="61">
        <v>17</v>
      </c>
      <c r="AF72" s="62" t="s">
        <v>508</v>
      </c>
      <c r="AG72" s="62" t="s">
        <v>128</v>
      </c>
      <c r="AH72" s="62"/>
      <c r="AI72" s="61"/>
    </row>
    <row r="73" s="3" customFormat="1" ht="25.5" spans="1:35">
      <c r="A73" s="28">
        <v>70</v>
      </c>
      <c r="B73" s="28"/>
      <c r="C73" s="29" t="s">
        <v>347</v>
      </c>
      <c r="D73" s="48"/>
      <c r="E73" s="37" t="s">
        <v>509</v>
      </c>
      <c r="F73" s="29" t="s">
        <v>347</v>
      </c>
      <c r="G73" s="37"/>
      <c r="H73" s="37"/>
      <c r="I73" s="37"/>
      <c r="J73" s="37"/>
      <c r="K73" s="37"/>
      <c r="L73" s="37"/>
      <c r="M73" s="37"/>
      <c r="N73" s="37"/>
      <c r="O73" s="37"/>
      <c r="P73" s="56" t="s">
        <v>382</v>
      </c>
      <c r="Q73" s="56" t="s">
        <v>397</v>
      </c>
      <c r="R73" s="61" t="s">
        <v>16</v>
      </c>
      <c r="S73" s="61" t="s">
        <v>317</v>
      </c>
      <c r="T73" s="48" t="s">
        <v>301</v>
      </c>
      <c r="U73" s="60" t="s">
        <v>266</v>
      </c>
      <c r="V73" s="48">
        <v>1980.12</v>
      </c>
      <c r="W73" s="65" t="s">
        <v>510</v>
      </c>
      <c r="X73" s="65" t="s">
        <v>358</v>
      </c>
      <c r="Y73" s="48" t="s">
        <v>97</v>
      </c>
      <c r="Z73" s="75" t="s">
        <v>511</v>
      </c>
      <c r="AA73" s="75" t="s">
        <v>512</v>
      </c>
      <c r="AB73" s="48">
        <v>2</v>
      </c>
      <c r="AC73" s="77" t="s">
        <v>513</v>
      </c>
      <c r="AD73" s="72"/>
      <c r="AE73" s="48">
        <v>6</v>
      </c>
      <c r="AF73" s="62" t="s">
        <v>508</v>
      </c>
      <c r="AG73" s="65" t="s">
        <v>128</v>
      </c>
      <c r="AH73" s="65"/>
      <c r="AI73" s="48"/>
    </row>
    <row r="74" s="3" customFormat="1" ht="28.5" spans="1:35">
      <c r="A74" s="28">
        <v>71</v>
      </c>
      <c r="B74" s="28"/>
      <c r="C74" s="29" t="s">
        <v>347</v>
      </c>
      <c r="D74" s="48"/>
      <c r="E74" s="31" t="s">
        <v>514</v>
      </c>
      <c r="F74" s="29" t="s">
        <v>347</v>
      </c>
      <c r="G74" s="31"/>
      <c r="H74" s="31"/>
      <c r="I74" s="31"/>
      <c r="J74" s="31"/>
      <c r="K74" s="31"/>
      <c r="L74" s="31"/>
      <c r="M74" s="31"/>
      <c r="N74" s="31"/>
      <c r="O74" s="31"/>
      <c r="P74" s="56" t="s">
        <v>382</v>
      </c>
      <c r="Q74" s="56"/>
      <c r="R74" s="48" t="s">
        <v>16</v>
      </c>
      <c r="S74" s="48" t="s">
        <v>515</v>
      </c>
      <c r="T74" s="48" t="s">
        <v>287</v>
      </c>
      <c r="U74" s="60" t="s">
        <v>266</v>
      </c>
      <c r="V74" s="60" t="s">
        <v>516</v>
      </c>
      <c r="W74" s="62" t="s">
        <v>428</v>
      </c>
      <c r="X74" s="62" t="s">
        <v>517</v>
      </c>
      <c r="Y74" s="48" t="s">
        <v>97</v>
      </c>
      <c r="Z74" s="78" t="s">
        <v>98</v>
      </c>
      <c r="AA74" s="78"/>
      <c r="AB74" s="48">
        <v>0</v>
      </c>
      <c r="AC74" s="69">
        <v>17605319143</v>
      </c>
      <c r="AD74" s="134" t="s">
        <v>518</v>
      </c>
      <c r="AE74" s="48">
        <v>6</v>
      </c>
      <c r="AF74" s="62" t="s">
        <v>519</v>
      </c>
      <c r="AG74" s="62"/>
      <c r="AH74" s="62" t="s">
        <v>520</v>
      </c>
      <c r="AI74" s="48"/>
    </row>
    <row r="75" s="3" customFormat="1" ht="28.5" spans="1:35">
      <c r="A75" s="28">
        <v>72</v>
      </c>
      <c r="B75" s="28"/>
      <c r="C75" s="29" t="s">
        <v>347</v>
      </c>
      <c r="D75" s="48"/>
      <c r="E75" s="31" t="s">
        <v>521</v>
      </c>
      <c r="F75" s="29" t="s">
        <v>347</v>
      </c>
      <c r="G75" s="31"/>
      <c r="H75" s="31"/>
      <c r="I75" s="31"/>
      <c r="J75" s="31"/>
      <c r="K75" s="31"/>
      <c r="L75" s="31"/>
      <c r="M75" s="31"/>
      <c r="N75" s="31"/>
      <c r="O75" s="31"/>
      <c r="P75" s="56" t="s">
        <v>382</v>
      </c>
      <c r="Q75" s="56"/>
      <c r="R75" s="61" t="s">
        <v>16</v>
      </c>
      <c r="S75" s="61" t="s">
        <v>317</v>
      </c>
      <c r="T75" s="48" t="s">
        <v>287</v>
      </c>
      <c r="U75" s="60" t="s">
        <v>155</v>
      </c>
      <c r="V75" s="61">
        <v>1979.02</v>
      </c>
      <c r="W75" s="65" t="s">
        <v>140</v>
      </c>
      <c r="X75" s="65" t="s">
        <v>466</v>
      </c>
      <c r="Y75" s="61" t="s">
        <v>97</v>
      </c>
      <c r="Z75" s="68" t="s">
        <v>142</v>
      </c>
      <c r="AA75" s="68" t="s">
        <v>194</v>
      </c>
      <c r="AB75" s="61">
        <v>8</v>
      </c>
      <c r="AC75" s="69">
        <v>13880704707</v>
      </c>
      <c r="AD75" s="76" t="s">
        <v>522</v>
      </c>
      <c r="AE75" s="61">
        <v>12</v>
      </c>
      <c r="AF75" s="62" t="s">
        <v>387</v>
      </c>
      <c r="AG75" s="62"/>
      <c r="AH75" s="62" t="s">
        <v>523</v>
      </c>
      <c r="AI75" s="61"/>
    </row>
    <row r="76" s="3" customFormat="1" ht="42.75" spans="1:35">
      <c r="A76" s="28">
        <v>73</v>
      </c>
      <c r="B76" s="28"/>
      <c r="C76" s="29" t="s">
        <v>347</v>
      </c>
      <c r="D76" s="48"/>
      <c r="E76" s="31" t="s">
        <v>524</v>
      </c>
      <c r="F76" s="29" t="s">
        <v>347</v>
      </c>
      <c r="G76" s="31"/>
      <c r="H76" s="31"/>
      <c r="I76" s="31"/>
      <c r="J76" s="31"/>
      <c r="K76" s="31"/>
      <c r="L76" s="31"/>
      <c r="M76" s="31"/>
      <c r="N76" s="31"/>
      <c r="O76" s="31"/>
      <c r="P76" s="56" t="s">
        <v>382</v>
      </c>
      <c r="Q76" s="56"/>
      <c r="R76" s="48" t="s">
        <v>16</v>
      </c>
      <c r="S76" s="48" t="s">
        <v>525</v>
      </c>
      <c r="T76" s="48" t="s">
        <v>287</v>
      </c>
      <c r="U76" s="60" t="s">
        <v>526</v>
      </c>
      <c r="V76" s="61">
        <v>1974.08</v>
      </c>
      <c r="W76" s="62" t="s">
        <v>140</v>
      </c>
      <c r="X76" s="62" t="s">
        <v>385</v>
      </c>
      <c r="Y76" s="48" t="s">
        <v>97</v>
      </c>
      <c r="Z76" s="68" t="s">
        <v>142</v>
      </c>
      <c r="AA76" s="68" t="s">
        <v>527</v>
      </c>
      <c r="AB76" s="61"/>
      <c r="AC76" s="69">
        <v>13778215806</v>
      </c>
      <c r="AD76" s="72" t="s">
        <v>528</v>
      </c>
      <c r="AE76" s="61"/>
      <c r="AF76" s="62" t="s">
        <v>387</v>
      </c>
      <c r="AG76" s="62"/>
      <c r="AH76" s="62"/>
      <c r="AI76" s="61"/>
    </row>
    <row r="77" s="3" customFormat="1" ht="28.5" spans="1:35">
      <c r="A77" s="28">
        <v>74</v>
      </c>
      <c r="B77" s="28"/>
      <c r="C77" s="29" t="s">
        <v>152</v>
      </c>
      <c r="D77" s="40" t="s">
        <v>529</v>
      </c>
      <c r="E77" s="31" t="s">
        <v>530</v>
      </c>
      <c r="F77" s="29" t="s">
        <v>152</v>
      </c>
      <c r="G77" s="31"/>
      <c r="H77" s="31"/>
      <c r="I77" s="31"/>
      <c r="J77" s="31"/>
      <c r="K77" s="31"/>
      <c r="L77" s="31"/>
      <c r="M77" s="31"/>
      <c r="N77" s="31"/>
      <c r="O77" s="31"/>
      <c r="P77" s="56" t="s">
        <v>382</v>
      </c>
      <c r="Q77" s="56" t="s">
        <v>397</v>
      </c>
      <c r="R77" s="48" t="s">
        <v>16</v>
      </c>
      <c r="S77" s="61" t="s">
        <v>531</v>
      </c>
      <c r="T77" s="48" t="s">
        <v>287</v>
      </c>
      <c r="U77" s="60" t="s">
        <v>442</v>
      </c>
      <c r="V77" s="48">
        <v>1969.03</v>
      </c>
      <c r="W77" s="62" t="s">
        <v>532</v>
      </c>
      <c r="X77" s="62" t="s">
        <v>533</v>
      </c>
      <c r="Y77" s="48" t="s">
        <v>534</v>
      </c>
      <c r="Z77" s="75" t="s">
        <v>142</v>
      </c>
      <c r="AA77" s="75"/>
      <c r="AB77" s="48">
        <v>5</v>
      </c>
      <c r="AC77" s="69">
        <v>18342238365</v>
      </c>
      <c r="AD77" s="72" t="s">
        <v>535</v>
      </c>
      <c r="AE77" s="48">
        <v>10</v>
      </c>
      <c r="AF77" s="62" t="s">
        <v>403</v>
      </c>
      <c r="AG77" s="62" t="s">
        <v>128</v>
      </c>
      <c r="AH77" s="62" t="s">
        <v>536</v>
      </c>
      <c r="AI77" s="48"/>
    </row>
    <row r="78" s="3" customFormat="1" ht="25.5" spans="1:38">
      <c r="A78" s="28">
        <v>75</v>
      </c>
      <c r="B78" s="28"/>
      <c r="C78" s="29" t="s">
        <v>167</v>
      </c>
      <c r="D78" s="40"/>
      <c r="E78" s="31" t="s">
        <v>537</v>
      </c>
      <c r="F78" s="29" t="s">
        <v>167</v>
      </c>
      <c r="G78" s="31"/>
      <c r="H78" s="31"/>
      <c r="I78" s="31"/>
      <c r="J78" s="31"/>
      <c r="K78" s="31"/>
      <c r="L78" s="31"/>
      <c r="M78" s="31"/>
      <c r="N78" s="31"/>
      <c r="O78" s="31"/>
      <c r="P78" s="56" t="s">
        <v>382</v>
      </c>
      <c r="Q78" s="56" t="s">
        <v>397</v>
      </c>
      <c r="R78" s="48" t="s">
        <v>16</v>
      </c>
      <c r="S78" s="48" t="s">
        <v>538</v>
      </c>
      <c r="T78" s="48" t="s">
        <v>287</v>
      </c>
      <c r="U78" s="60" t="s">
        <v>539</v>
      </c>
      <c r="V78" s="61">
        <v>1981.11</v>
      </c>
      <c r="W78" s="62" t="s">
        <v>131</v>
      </c>
      <c r="X78" s="62" t="s">
        <v>540</v>
      </c>
      <c r="Y78" s="48" t="s">
        <v>97</v>
      </c>
      <c r="Z78" s="68" t="s">
        <v>541</v>
      </c>
      <c r="AA78" s="68" t="s">
        <v>542</v>
      </c>
      <c r="AB78" s="61">
        <v>2</v>
      </c>
      <c r="AC78" s="69" t="s">
        <v>543</v>
      </c>
      <c r="AD78" s="72"/>
      <c r="AE78" s="61">
        <v>2</v>
      </c>
      <c r="AF78" s="62" t="s">
        <v>403</v>
      </c>
      <c r="AG78" s="65" t="s">
        <v>128</v>
      </c>
      <c r="AH78" s="62"/>
      <c r="AI78" s="61"/>
      <c r="AL78" s="86"/>
    </row>
    <row r="79" s="3" customFormat="1" ht="25.5" spans="1:35">
      <c r="A79" s="28">
        <v>76</v>
      </c>
      <c r="B79" s="28"/>
      <c r="C79" s="29" t="s">
        <v>167</v>
      </c>
      <c r="D79" s="40"/>
      <c r="E79" s="31" t="s">
        <v>544</v>
      </c>
      <c r="F79" s="29" t="s">
        <v>167</v>
      </c>
      <c r="G79" s="31"/>
      <c r="H79" s="31"/>
      <c r="I79" s="31"/>
      <c r="J79" s="31"/>
      <c r="K79" s="31"/>
      <c r="L79" s="31"/>
      <c r="M79" s="31"/>
      <c r="N79" s="31"/>
      <c r="O79" s="31"/>
      <c r="P79" s="56" t="s">
        <v>382</v>
      </c>
      <c r="Q79" s="56" t="s">
        <v>397</v>
      </c>
      <c r="R79" s="48" t="s">
        <v>31</v>
      </c>
      <c r="S79" s="48" t="s">
        <v>280</v>
      </c>
      <c r="T79" s="48" t="s">
        <v>71</v>
      </c>
      <c r="U79" s="60" t="s">
        <v>149</v>
      </c>
      <c r="V79" s="60" t="s">
        <v>545</v>
      </c>
      <c r="W79" s="62" t="s">
        <v>140</v>
      </c>
      <c r="X79" s="62" t="s">
        <v>546</v>
      </c>
      <c r="Y79" s="48" t="s">
        <v>74</v>
      </c>
      <c r="Z79" s="68"/>
      <c r="AA79" s="68"/>
      <c r="AB79" s="61">
        <v>6</v>
      </c>
      <c r="AC79" s="69">
        <v>18428395987</v>
      </c>
      <c r="AD79" s="70"/>
      <c r="AE79" s="61">
        <v>14</v>
      </c>
      <c r="AF79" s="62" t="s">
        <v>393</v>
      </c>
      <c r="AG79" s="62" t="s">
        <v>128</v>
      </c>
      <c r="AH79" s="62"/>
      <c r="AI79" s="61"/>
    </row>
    <row r="80" s="3" customFormat="1" ht="28.5" spans="1:35">
      <c r="A80" s="28">
        <v>77</v>
      </c>
      <c r="B80" s="28"/>
      <c r="C80" s="29">
        <v>11</v>
      </c>
      <c r="D80" s="40"/>
      <c r="E80" s="31" t="s">
        <v>547</v>
      </c>
      <c r="F80" s="29">
        <v>11</v>
      </c>
      <c r="G80" s="31"/>
      <c r="H80" s="31"/>
      <c r="I80" s="31"/>
      <c r="J80" s="31"/>
      <c r="K80" s="31"/>
      <c r="L80" s="31"/>
      <c r="M80" s="31"/>
      <c r="N80" s="31"/>
      <c r="O80" s="31"/>
      <c r="P80" s="56" t="s">
        <v>382</v>
      </c>
      <c r="Q80" s="56"/>
      <c r="R80" s="48" t="s">
        <v>16</v>
      </c>
      <c r="S80" s="48" t="s">
        <v>548</v>
      </c>
      <c r="T80" s="48" t="s">
        <v>301</v>
      </c>
      <c r="U80" s="60" t="s">
        <v>72</v>
      </c>
      <c r="V80" s="48">
        <v>1987.1</v>
      </c>
      <c r="W80" s="62" t="s">
        <v>549</v>
      </c>
      <c r="X80" s="62" t="s">
        <v>378</v>
      </c>
      <c r="Y80" s="48" t="s">
        <v>445</v>
      </c>
      <c r="Z80" s="75" t="s">
        <v>550</v>
      </c>
      <c r="AA80" s="75" t="s">
        <v>551</v>
      </c>
      <c r="AB80" s="48">
        <v>2</v>
      </c>
      <c r="AC80" s="69">
        <v>13919096494</v>
      </c>
      <c r="AD80" s="72" t="s">
        <v>552</v>
      </c>
      <c r="AE80" s="48">
        <v>7</v>
      </c>
      <c r="AF80" s="62" t="s">
        <v>553</v>
      </c>
      <c r="AG80" s="62" t="s">
        <v>128</v>
      </c>
      <c r="AH80" s="62" t="s">
        <v>554</v>
      </c>
      <c r="AI80" s="48"/>
    </row>
    <row r="81" s="3" customFormat="1" ht="38.1" customHeight="1" spans="1:35">
      <c r="A81" s="28">
        <v>78</v>
      </c>
      <c r="B81" s="28"/>
      <c r="C81" s="29" t="s">
        <v>254</v>
      </c>
      <c r="D81" s="91" t="s">
        <v>255</v>
      </c>
      <c r="E81" s="37" t="s">
        <v>555</v>
      </c>
      <c r="F81" s="29" t="s">
        <v>254</v>
      </c>
      <c r="G81" s="37"/>
      <c r="H81" s="37"/>
      <c r="I81" s="37"/>
      <c r="J81" s="37"/>
      <c r="K81" s="37"/>
      <c r="L81" s="37"/>
      <c r="M81" s="37"/>
      <c r="N81" s="37"/>
      <c r="O81" s="37"/>
      <c r="P81" s="56" t="s">
        <v>556</v>
      </c>
      <c r="Q81" s="56" t="s">
        <v>397</v>
      </c>
      <c r="R81" s="61" t="s">
        <v>16</v>
      </c>
      <c r="S81" s="61" t="s">
        <v>557</v>
      </c>
      <c r="T81" s="48" t="s">
        <v>287</v>
      </c>
      <c r="U81" s="60" t="s">
        <v>234</v>
      </c>
      <c r="V81" s="48">
        <v>1985.02</v>
      </c>
      <c r="W81" s="65" t="s">
        <v>558</v>
      </c>
      <c r="X81" s="65" t="s">
        <v>370</v>
      </c>
      <c r="Y81" s="48" t="s">
        <v>559</v>
      </c>
      <c r="Z81" s="75" t="s">
        <v>560</v>
      </c>
      <c r="AA81" s="75" t="s">
        <v>561</v>
      </c>
      <c r="AB81" s="48"/>
      <c r="AC81" s="77" t="s">
        <v>562</v>
      </c>
      <c r="AD81" s="72"/>
      <c r="AE81" s="48">
        <v>5</v>
      </c>
      <c r="AF81" s="62" t="s">
        <v>563</v>
      </c>
      <c r="AG81" s="62"/>
      <c r="AH81" s="65"/>
      <c r="AI81" s="48"/>
    </row>
    <row r="82" s="3" customFormat="1" ht="38.1" customHeight="1" spans="1:35">
      <c r="A82" s="28">
        <v>79</v>
      </c>
      <c r="B82" s="28"/>
      <c r="C82" s="29" t="s">
        <v>254</v>
      </c>
      <c r="D82" s="91" t="s">
        <v>255</v>
      </c>
      <c r="E82" s="37" t="s">
        <v>564</v>
      </c>
      <c r="F82" s="29" t="s">
        <v>254</v>
      </c>
      <c r="G82" s="37"/>
      <c r="H82" s="37"/>
      <c r="I82" s="37"/>
      <c r="J82" s="37"/>
      <c r="K82" s="37"/>
      <c r="L82" s="37"/>
      <c r="M82" s="37"/>
      <c r="N82" s="37"/>
      <c r="O82" s="37"/>
      <c r="P82" s="56" t="s">
        <v>556</v>
      </c>
      <c r="Q82" s="56" t="s">
        <v>397</v>
      </c>
      <c r="R82" s="61" t="s">
        <v>31</v>
      </c>
      <c r="S82" s="61" t="s">
        <v>565</v>
      </c>
      <c r="T82" s="48" t="s">
        <v>71</v>
      </c>
      <c r="U82" s="61">
        <f>DATEDIF(V82,"2018/12/15","Y")</f>
        <v>44</v>
      </c>
      <c r="V82" s="63">
        <v>27360</v>
      </c>
      <c r="W82" s="65" t="s">
        <v>32</v>
      </c>
      <c r="X82" s="65" t="s">
        <v>172</v>
      </c>
      <c r="Y82" s="48" t="s">
        <v>559</v>
      </c>
      <c r="Z82" s="75" t="s">
        <v>142</v>
      </c>
      <c r="AA82" s="75" t="s">
        <v>566</v>
      </c>
      <c r="AB82" s="48" t="s">
        <v>567</v>
      </c>
      <c r="AC82" s="69">
        <v>18982450457</v>
      </c>
      <c r="AD82" s="135" t="s">
        <v>568</v>
      </c>
      <c r="AE82" s="48">
        <v>4</v>
      </c>
      <c r="AF82" s="62" t="s">
        <v>563</v>
      </c>
      <c r="AG82" s="65"/>
      <c r="AH82" s="65"/>
      <c r="AI82" s="48"/>
    </row>
    <row r="83" s="3" customFormat="1" ht="38.1" customHeight="1" spans="1:246">
      <c r="A83" s="28">
        <v>80</v>
      </c>
      <c r="B83" s="28"/>
      <c r="C83" s="29" t="s">
        <v>254</v>
      </c>
      <c r="D83" s="62" t="s">
        <v>255</v>
      </c>
      <c r="E83" s="31" t="s">
        <v>569</v>
      </c>
      <c r="F83" s="29" t="s">
        <v>254</v>
      </c>
      <c r="G83" s="31"/>
      <c r="H83" s="31"/>
      <c r="I83" s="31"/>
      <c r="J83" s="31"/>
      <c r="K83" s="31"/>
      <c r="L83" s="31"/>
      <c r="M83" s="31"/>
      <c r="N83" s="31"/>
      <c r="O83" s="31"/>
      <c r="P83" s="56" t="s">
        <v>556</v>
      </c>
      <c r="Q83" s="56" t="s">
        <v>397</v>
      </c>
      <c r="R83" s="48" t="s">
        <v>31</v>
      </c>
      <c r="S83" s="48" t="s">
        <v>570</v>
      </c>
      <c r="T83" s="48" t="s">
        <v>287</v>
      </c>
      <c r="U83" s="60" t="s">
        <v>164</v>
      </c>
      <c r="V83" s="61">
        <v>1988.02</v>
      </c>
      <c r="W83" s="62" t="s">
        <v>140</v>
      </c>
      <c r="X83" s="62" t="s">
        <v>571</v>
      </c>
      <c r="Y83" s="48" t="s">
        <v>572</v>
      </c>
      <c r="Z83" s="68" t="s">
        <v>98</v>
      </c>
      <c r="AA83" s="68" t="s">
        <v>573</v>
      </c>
      <c r="AB83" s="48"/>
      <c r="AC83" s="69">
        <v>13281036393</v>
      </c>
      <c r="AD83" s="70" t="s">
        <v>574</v>
      </c>
      <c r="AE83" s="48">
        <v>8</v>
      </c>
      <c r="AF83" s="62" t="s">
        <v>575</v>
      </c>
      <c r="AG83" s="62"/>
      <c r="AH83" s="62"/>
      <c r="AI83" s="48"/>
      <c r="AJ83" s="88"/>
      <c r="AK83" s="88"/>
      <c r="AL83" s="89"/>
      <c r="AM83" s="88"/>
      <c r="AN83" s="88"/>
      <c r="AO83" s="88"/>
      <c r="AP83" s="88"/>
      <c r="AQ83" s="88"/>
      <c r="AR83" s="88"/>
      <c r="AS83" s="88"/>
      <c r="AT83" s="90"/>
      <c r="AV83" s="88"/>
      <c r="AW83" s="88"/>
      <c r="AX83" s="88"/>
      <c r="AY83" s="88"/>
      <c r="AZ83" s="89"/>
      <c r="BA83" s="88"/>
      <c r="BB83" s="88"/>
      <c r="BC83" s="88"/>
      <c r="BD83" s="88"/>
      <c r="BE83" s="88"/>
      <c r="BF83" s="88"/>
      <c r="BG83" s="88"/>
      <c r="BH83" s="90"/>
      <c r="BJ83" s="88"/>
      <c r="BK83" s="88"/>
      <c r="BL83" s="88"/>
      <c r="BM83" s="88"/>
      <c r="BN83" s="89"/>
      <c r="BO83" s="88"/>
      <c r="BP83" s="88"/>
      <c r="BQ83" s="88"/>
      <c r="BR83" s="88"/>
      <c r="BS83" s="88"/>
      <c r="BT83" s="88"/>
      <c r="BU83" s="88"/>
      <c r="BV83" s="90"/>
      <c r="BX83" s="88"/>
      <c r="BY83" s="88"/>
      <c r="BZ83" s="88"/>
      <c r="CA83" s="88"/>
      <c r="CB83" s="89"/>
      <c r="CC83" s="88"/>
      <c r="CD83" s="88"/>
      <c r="CE83" s="88"/>
      <c r="CF83" s="88"/>
      <c r="CG83" s="88"/>
      <c r="CH83" s="88"/>
      <c r="CI83" s="88"/>
      <c r="CJ83" s="90"/>
      <c r="CL83" s="88"/>
      <c r="CM83" s="88"/>
      <c r="CN83" s="88"/>
      <c r="CO83" s="88"/>
      <c r="CP83" s="89"/>
      <c r="CQ83" s="88"/>
      <c r="CR83" s="88"/>
      <c r="CS83" s="88"/>
      <c r="CT83" s="88"/>
      <c r="CU83" s="88"/>
      <c r="CV83" s="88"/>
      <c r="CW83" s="88"/>
      <c r="CX83" s="90"/>
      <c r="CZ83" s="88"/>
      <c r="DA83" s="88"/>
      <c r="DB83" s="88"/>
      <c r="DC83" s="88"/>
      <c r="DD83" s="89"/>
      <c r="DE83" s="88"/>
      <c r="DF83" s="88"/>
      <c r="DG83" s="88"/>
      <c r="DH83" s="88"/>
      <c r="DI83" s="88"/>
      <c r="DJ83" s="88"/>
      <c r="DK83" s="88"/>
      <c r="DL83" s="90"/>
      <c r="DN83" s="88"/>
      <c r="DO83" s="88"/>
      <c r="DP83" s="88"/>
      <c r="DQ83" s="88"/>
      <c r="DR83" s="89"/>
      <c r="DS83" s="88"/>
      <c r="DT83" s="88"/>
      <c r="DU83" s="88"/>
      <c r="DV83" s="88"/>
      <c r="DW83" s="88"/>
      <c r="DX83" s="88"/>
      <c r="DY83" s="88"/>
      <c r="DZ83" s="90"/>
      <c r="EB83" s="88"/>
      <c r="EC83" s="88"/>
      <c r="ED83" s="88"/>
      <c r="EE83" s="88"/>
      <c r="EF83" s="89"/>
      <c r="EG83" s="88"/>
      <c r="EH83" s="88"/>
      <c r="EI83" s="88"/>
      <c r="EJ83" s="88"/>
      <c r="EK83" s="88"/>
      <c r="EL83" s="88"/>
      <c r="EM83" s="88"/>
      <c r="EN83" s="90"/>
      <c r="EP83" s="88"/>
      <c r="EQ83" s="88"/>
      <c r="ER83" s="88"/>
      <c r="ES83" s="88"/>
      <c r="ET83" s="89"/>
      <c r="EU83" s="88"/>
      <c r="EV83" s="88"/>
      <c r="EW83" s="88"/>
      <c r="EX83" s="88"/>
      <c r="EY83" s="88"/>
      <c r="EZ83" s="88"/>
      <c r="FA83" s="88"/>
      <c r="FB83" s="90"/>
      <c r="FD83" s="88"/>
      <c r="FE83" s="88"/>
      <c r="FF83" s="88"/>
      <c r="FG83" s="88"/>
      <c r="FH83" s="89"/>
      <c r="FI83" s="88"/>
      <c r="FJ83" s="88"/>
      <c r="FK83" s="88"/>
      <c r="FL83" s="88"/>
      <c r="FM83" s="88"/>
      <c r="FN83" s="88"/>
      <c r="FO83" s="88"/>
      <c r="FP83" s="90"/>
      <c r="FR83" s="88"/>
      <c r="FS83" s="88"/>
      <c r="FT83" s="88"/>
      <c r="FU83" s="88"/>
      <c r="FV83" s="89"/>
      <c r="FW83" s="88"/>
      <c r="FX83" s="88"/>
      <c r="FY83" s="88"/>
      <c r="FZ83" s="88"/>
      <c r="GA83" s="88"/>
      <c r="GB83" s="88"/>
      <c r="GC83" s="88"/>
      <c r="GD83" s="90"/>
      <c r="GF83" s="88"/>
      <c r="GG83" s="88"/>
      <c r="GH83" s="88"/>
      <c r="GI83" s="88"/>
      <c r="GJ83" s="89"/>
      <c r="GK83" s="88"/>
      <c r="GL83" s="88"/>
      <c r="GM83" s="88"/>
      <c r="GN83" s="88"/>
      <c r="GO83" s="88"/>
      <c r="GP83" s="88"/>
      <c r="GQ83" s="88"/>
      <c r="GR83" s="90"/>
      <c r="GT83" s="88"/>
      <c r="GU83" s="88"/>
      <c r="GV83" s="88"/>
      <c r="GW83" s="88"/>
      <c r="GX83" s="89"/>
      <c r="GY83" s="88"/>
      <c r="GZ83" s="88"/>
      <c r="HA83" s="88"/>
      <c r="HB83" s="88"/>
      <c r="HC83" s="88"/>
      <c r="HD83" s="88"/>
      <c r="HE83" s="88"/>
      <c r="HF83" s="90"/>
      <c r="HH83" s="88"/>
      <c r="HI83" s="88"/>
      <c r="HJ83" s="88"/>
      <c r="HK83" s="88"/>
      <c r="HL83" s="89"/>
      <c r="HM83" s="88"/>
      <c r="HN83" s="88"/>
      <c r="HO83" s="88"/>
      <c r="HP83" s="88"/>
      <c r="HQ83" s="88"/>
      <c r="HR83" s="88"/>
      <c r="HS83" s="88"/>
      <c r="HT83" s="90"/>
      <c r="HV83" s="88"/>
      <c r="HW83" s="88"/>
      <c r="HX83" s="88"/>
      <c r="HY83" s="88"/>
      <c r="HZ83" s="89"/>
      <c r="IA83" s="88"/>
      <c r="IB83" s="88"/>
      <c r="IC83" s="88"/>
      <c r="ID83" s="88"/>
      <c r="IE83" s="88"/>
      <c r="IF83" s="88"/>
      <c r="IG83" s="88"/>
      <c r="IH83" s="90"/>
      <c r="IJ83" s="88"/>
      <c r="IK83" s="88"/>
      <c r="IL83" s="88"/>
    </row>
    <row r="84" s="3" customFormat="1" ht="38.1" customHeight="1" spans="1:38">
      <c r="A84" s="28">
        <v>81</v>
      </c>
      <c r="B84" s="28"/>
      <c r="C84" s="29" t="s">
        <v>254</v>
      </c>
      <c r="D84" s="56" t="s">
        <v>576</v>
      </c>
      <c r="E84" s="31" t="s">
        <v>577</v>
      </c>
      <c r="F84" s="29" t="s">
        <v>254</v>
      </c>
      <c r="G84" s="31"/>
      <c r="H84" s="31"/>
      <c r="I84" s="31"/>
      <c r="J84" s="31"/>
      <c r="K84" s="31"/>
      <c r="L84" s="31"/>
      <c r="M84" s="31"/>
      <c r="N84" s="31"/>
      <c r="O84" s="31"/>
      <c r="P84" s="56" t="s">
        <v>556</v>
      </c>
      <c r="Q84" s="56" t="s">
        <v>397</v>
      </c>
      <c r="R84" s="48" t="s">
        <v>31</v>
      </c>
      <c r="S84" s="48" t="s">
        <v>578</v>
      </c>
      <c r="T84" s="48" t="s">
        <v>71</v>
      </c>
      <c r="U84" s="60" t="s">
        <v>579</v>
      </c>
      <c r="V84" s="61">
        <v>1994.03</v>
      </c>
      <c r="W84" s="62" t="s">
        <v>27</v>
      </c>
      <c r="X84" s="62" t="s">
        <v>132</v>
      </c>
      <c r="Y84" s="48" t="s">
        <v>559</v>
      </c>
      <c r="Z84" s="68"/>
      <c r="AA84" s="68"/>
      <c r="AB84" s="61"/>
      <c r="AC84" s="69">
        <v>13990363572</v>
      </c>
      <c r="AD84" s="72" t="s">
        <v>580</v>
      </c>
      <c r="AE84" s="61">
        <v>1</v>
      </c>
      <c r="AF84" s="62" t="s">
        <v>581</v>
      </c>
      <c r="AG84" s="62"/>
      <c r="AH84" s="62"/>
      <c r="AI84" s="61"/>
      <c r="AL84" s="86"/>
    </row>
    <row r="85" s="3" customFormat="1" ht="45.75" customHeight="1" spans="1:35">
      <c r="A85" s="28">
        <v>82</v>
      </c>
      <c r="B85" s="28"/>
      <c r="C85" s="29" t="s">
        <v>64</v>
      </c>
      <c r="D85" s="51" t="s">
        <v>380</v>
      </c>
      <c r="E85" s="31" t="s">
        <v>582</v>
      </c>
      <c r="F85" s="29" t="s">
        <v>64</v>
      </c>
      <c r="G85" s="31"/>
      <c r="H85" s="31"/>
      <c r="I85" s="31"/>
      <c r="J85" s="31"/>
      <c r="K85" s="31"/>
      <c r="L85" s="31"/>
      <c r="M85" s="31"/>
      <c r="N85" s="31"/>
      <c r="O85" s="31"/>
      <c r="P85" s="56" t="s">
        <v>583</v>
      </c>
      <c r="Q85" s="56"/>
      <c r="R85" s="48" t="s">
        <v>31</v>
      </c>
      <c r="S85" s="48" t="s">
        <v>584</v>
      </c>
      <c r="T85" s="48" t="s">
        <v>287</v>
      </c>
      <c r="U85" s="60" t="s">
        <v>72</v>
      </c>
      <c r="V85" s="48">
        <v>1987.11</v>
      </c>
      <c r="W85" s="62" t="s">
        <v>457</v>
      </c>
      <c r="X85" s="62" t="s">
        <v>33</v>
      </c>
      <c r="Y85" s="48" t="s">
        <v>559</v>
      </c>
      <c r="Z85" s="75"/>
      <c r="AA85" s="75"/>
      <c r="AB85" s="48"/>
      <c r="AC85" s="69">
        <v>15082244375</v>
      </c>
      <c r="AD85" s="70" t="s">
        <v>585</v>
      </c>
      <c r="AE85" s="48"/>
      <c r="AF85" s="62" t="s">
        <v>586</v>
      </c>
      <c r="AG85" s="62"/>
      <c r="AH85" s="62"/>
      <c r="AI85" s="48"/>
    </row>
    <row r="86" s="3" customFormat="1" ht="38.1" customHeight="1" spans="1:35">
      <c r="A86" s="28">
        <v>83</v>
      </c>
      <c r="B86" s="28"/>
      <c r="C86" s="29" t="s">
        <v>416</v>
      </c>
      <c r="D86" s="51" t="s">
        <v>417</v>
      </c>
      <c r="E86" s="31" t="s">
        <v>587</v>
      </c>
      <c r="F86" s="29" t="s">
        <v>416</v>
      </c>
      <c r="G86" s="31"/>
      <c r="H86" s="31"/>
      <c r="I86" s="31"/>
      <c r="J86" s="31"/>
      <c r="K86" s="31"/>
      <c r="L86" s="31"/>
      <c r="M86" s="31"/>
      <c r="N86" s="31"/>
      <c r="O86" s="31"/>
      <c r="P86" s="56" t="s">
        <v>583</v>
      </c>
      <c r="Q86" s="56"/>
      <c r="R86" s="48" t="s">
        <v>16</v>
      </c>
      <c r="S86" s="48" t="s">
        <v>588</v>
      </c>
      <c r="T86" s="48"/>
      <c r="U86" s="60" t="s">
        <v>526</v>
      </c>
      <c r="V86" s="48">
        <v>1974</v>
      </c>
      <c r="W86" s="62" t="s">
        <v>226</v>
      </c>
      <c r="X86" s="62" t="s">
        <v>589</v>
      </c>
      <c r="Y86" s="48" t="s">
        <v>559</v>
      </c>
      <c r="Z86" s="75"/>
      <c r="AA86" s="75"/>
      <c r="AB86" s="48"/>
      <c r="AC86" s="69">
        <v>13088842488</v>
      </c>
      <c r="AD86" s="136"/>
      <c r="AE86" s="48"/>
      <c r="AF86" s="62" t="s">
        <v>586</v>
      </c>
      <c r="AG86" s="62"/>
      <c r="AH86" s="62"/>
      <c r="AI86" s="48"/>
    </row>
    <row r="87" s="3" customFormat="1" ht="38.1" customHeight="1" spans="1:35">
      <c r="A87" s="28">
        <v>84</v>
      </c>
      <c r="B87" s="28"/>
      <c r="C87" s="29" t="s">
        <v>214</v>
      </c>
      <c r="D87" s="51" t="s">
        <v>299</v>
      </c>
      <c r="E87" s="31" t="s">
        <v>590</v>
      </c>
      <c r="F87" s="29" t="s">
        <v>214</v>
      </c>
      <c r="G87" s="31"/>
      <c r="H87" s="31"/>
      <c r="I87" s="31"/>
      <c r="J87" s="31"/>
      <c r="K87" s="31"/>
      <c r="L87" s="31"/>
      <c r="M87" s="31"/>
      <c r="N87" s="31"/>
      <c r="O87" s="31"/>
      <c r="P87" s="56" t="s">
        <v>583</v>
      </c>
      <c r="Q87" s="56"/>
      <c r="R87" s="48" t="s">
        <v>31</v>
      </c>
      <c r="S87" s="48" t="s">
        <v>154</v>
      </c>
      <c r="T87" s="48" t="s">
        <v>591</v>
      </c>
      <c r="U87" s="60" t="s">
        <v>592</v>
      </c>
      <c r="V87" s="48">
        <v>1992.06</v>
      </c>
      <c r="W87" s="62" t="s">
        <v>593</v>
      </c>
      <c r="X87" s="62" t="s">
        <v>594</v>
      </c>
      <c r="Y87" s="48" t="s">
        <v>559</v>
      </c>
      <c r="Z87" s="75"/>
      <c r="AA87" s="75"/>
      <c r="AB87" s="82"/>
      <c r="AC87" s="69">
        <v>17380683618</v>
      </c>
      <c r="AD87" s="72" t="s">
        <v>595</v>
      </c>
      <c r="AE87" s="82"/>
      <c r="AF87" s="62" t="s">
        <v>586</v>
      </c>
      <c r="AG87" s="62"/>
      <c r="AH87" s="62"/>
      <c r="AI87" s="82"/>
    </row>
    <row r="88" s="3" customFormat="1" ht="38.1" customHeight="1" spans="1:35">
      <c r="A88" s="28">
        <v>85</v>
      </c>
      <c r="B88" s="28"/>
      <c r="C88" s="29" t="s">
        <v>214</v>
      </c>
      <c r="D88" s="51" t="s">
        <v>299</v>
      </c>
      <c r="E88" s="31" t="s">
        <v>596</v>
      </c>
      <c r="F88" s="29" t="s">
        <v>214</v>
      </c>
      <c r="G88" s="31"/>
      <c r="H88" s="31"/>
      <c r="I88" s="31"/>
      <c r="J88" s="31"/>
      <c r="K88" s="31"/>
      <c r="L88" s="31"/>
      <c r="M88" s="31"/>
      <c r="N88" s="31"/>
      <c r="O88" s="31"/>
      <c r="P88" s="56" t="s">
        <v>583</v>
      </c>
      <c r="Q88" s="56"/>
      <c r="R88" s="48" t="s">
        <v>31</v>
      </c>
      <c r="S88" s="48"/>
      <c r="T88" s="48"/>
      <c r="U88" s="60" t="s">
        <v>455</v>
      </c>
      <c r="V88" s="48">
        <v>1976.09</v>
      </c>
      <c r="W88" s="62" t="s">
        <v>140</v>
      </c>
      <c r="X88" s="62" t="s">
        <v>414</v>
      </c>
      <c r="Y88" s="48" t="s">
        <v>559</v>
      </c>
      <c r="Z88" s="75" t="s">
        <v>142</v>
      </c>
      <c r="AA88" s="75" t="s">
        <v>597</v>
      </c>
      <c r="AB88" s="82">
        <v>0</v>
      </c>
      <c r="AC88" s="69">
        <v>13068329669</v>
      </c>
      <c r="AD88" s="70" t="s">
        <v>598</v>
      </c>
      <c r="AE88" s="82">
        <v>46</v>
      </c>
      <c r="AF88" s="62" t="s">
        <v>586</v>
      </c>
      <c r="AG88" s="145"/>
      <c r="AH88" s="145" t="s">
        <v>599</v>
      </c>
      <c r="AI88" s="82"/>
    </row>
    <row r="89" s="3" customFormat="1" ht="38.1" customHeight="1" spans="1:35">
      <c r="A89" s="28">
        <v>86</v>
      </c>
      <c r="B89" s="28"/>
      <c r="C89" s="29" t="s">
        <v>214</v>
      </c>
      <c r="D89" s="91" t="s">
        <v>299</v>
      </c>
      <c r="E89" s="37" t="s">
        <v>600</v>
      </c>
      <c r="F89" s="29" t="s">
        <v>214</v>
      </c>
      <c r="G89" s="37"/>
      <c r="H89" s="37"/>
      <c r="I89" s="37"/>
      <c r="J89" s="37"/>
      <c r="K89" s="37"/>
      <c r="L89" s="37"/>
      <c r="M89" s="37"/>
      <c r="N89" s="37"/>
      <c r="O89" s="37"/>
      <c r="P89" s="56" t="s">
        <v>583</v>
      </c>
      <c r="Q89" s="56"/>
      <c r="R89" s="48" t="s">
        <v>16</v>
      </c>
      <c r="S89" s="48" t="s">
        <v>601</v>
      </c>
      <c r="T89" s="48" t="s">
        <v>71</v>
      </c>
      <c r="U89" s="61">
        <v>51</v>
      </c>
      <c r="V89" s="60" t="s">
        <v>602</v>
      </c>
      <c r="W89" s="62" t="s">
        <v>603</v>
      </c>
      <c r="X89" s="62" t="s">
        <v>604</v>
      </c>
      <c r="Y89" s="61" t="s">
        <v>605</v>
      </c>
      <c r="Z89" s="68" t="s">
        <v>193</v>
      </c>
      <c r="AA89" s="68" t="s">
        <v>606</v>
      </c>
      <c r="AB89" s="61"/>
      <c r="AC89" s="69" t="s">
        <v>607</v>
      </c>
      <c r="AD89" s="72"/>
      <c r="AE89" s="61"/>
      <c r="AF89" s="62" t="s">
        <v>608</v>
      </c>
      <c r="AG89" s="62"/>
      <c r="AH89" s="62"/>
      <c r="AI89" s="61"/>
    </row>
    <row r="90" s="3" customFormat="1" ht="38.1" customHeight="1" spans="1:35">
      <c r="A90" s="28">
        <v>87</v>
      </c>
      <c r="B90" s="28"/>
      <c r="C90" s="29" t="s">
        <v>214</v>
      </c>
      <c r="D90" s="51" t="s">
        <v>299</v>
      </c>
      <c r="E90" s="31" t="s">
        <v>609</v>
      </c>
      <c r="F90" s="29" t="s">
        <v>214</v>
      </c>
      <c r="G90" s="31"/>
      <c r="H90" s="31"/>
      <c r="I90" s="31"/>
      <c r="J90" s="31"/>
      <c r="K90" s="31"/>
      <c r="L90" s="31"/>
      <c r="M90" s="31"/>
      <c r="N90" s="31"/>
      <c r="O90" s="31"/>
      <c r="P90" s="56" t="s">
        <v>583</v>
      </c>
      <c r="Q90" s="56"/>
      <c r="R90" s="48" t="s">
        <v>31</v>
      </c>
      <c r="S90" s="48"/>
      <c r="T90" s="48"/>
      <c r="U90" s="60"/>
      <c r="V90" s="48"/>
      <c r="W90" s="62" t="s">
        <v>610</v>
      </c>
      <c r="X90" s="62" t="s">
        <v>611</v>
      </c>
      <c r="Y90" s="48" t="s">
        <v>612</v>
      </c>
      <c r="Z90" s="75"/>
      <c r="AA90" s="75"/>
      <c r="AB90" s="82"/>
      <c r="AC90" s="69" t="s">
        <v>613</v>
      </c>
      <c r="AD90" s="72"/>
      <c r="AE90" s="82"/>
      <c r="AF90" s="62" t="s">
        <v>608</v>
      </c>
      <c r="AG90" s="62"/>
      <c r="AH90" s="62"/>
      <c r="AI90" s="82"/>
    </row>
    <row r="91" s="3" customFormat="1" ht="38.1" customHeight="1" spans="1:38">
      <c r="A91" s="28">
        <v>88</v>
      </c>
      <c r="B91" s="28"/>
      <c r="C91" s="29" t="s">
        <v>347</v>
      </c>
      <c r="D91" s="62" t="s">
        <v>348</v>
      </c>
      <c r="E91" s="31" t="s">
        <v>614</v>
      </c>
      <c r="F91" s="29" t="s">
        <v>347</v>
      </c>
      <c r="G91" s="31"/>
      <c r="H91" s="31"/>
      <c r="I91" s="31"/>
      <c r="J91" s="31"/>
      <c r="K91" s="31"/>
      <c r="L91" s="31"/>
      <c r="M91" s="31"/>
      <c r="N91" s="31"/>
      <c r="O91" s="31"/>
      <c r="P91" s="56" t="s">
        <v>583</v>
      </c>
      <c r="Q91" s="56"/>
      <c r="R91" s="48" t="s">
        <v>16</v>
      </c>
      <c r="S91" s="48" t="s">
        <v>615</v>
      </c>
      <c r="T91" s="48" t="s">
        <v>71</v>
      </c>
      <c r="U91" s="60" t="s">
        <v>90</v>
      </c>
      <c r="V91" s="61">
        <v>1989.05</v>
      </c>
      <c r="W91" s="62" t="s">
        <v>140</v>
      </c>
      <c r="X91" s="62" t="s">
        <v>616</v>
      </c>
      <c r="Y91" s="48" t="s">
        <v>559</v>
      </c>
      <c r="Z91" s="68"/>
      <c r="AA91" s="68"/>
      <c r="AB91" s="61"/>
      <c r="AC91" s="69">
        <v>15708467902</v>
      </c>
      <c r="AD91" s="72" t="s">
        <v>617</v>
      </c>
      <c r="AE91" s="61"/>
      <c r="AF91" s="62" t="s">
        <v>586</v>
      </c>
      <c r="AG91" s="62"/>
      <c r="AH91" s="62"/>
      <c r="AI91" s="61"/>
      <c r="AL91" s="86"/>
    </row>
    <row r="92" s="3" customFormat="1" ht="38.1" customHeight="1" spans="1:35">
      <c r="A92" s="28">
        <v>89</v>
      </c>
      <c r="B92" s="28"/>
      <c r="C92" s="29">
        <v>11</v>
      </c>
      <c r="D92" s="92" t="s">
        <v>529</v>
      </c>
      <c r="E92" s="37" t="s">
        <v>618</v>
      </c>
      <c r="F92" s="29">
        <v>11</v>
      </c>
      <c r="G92" s="37"/>
      <c r="H92" s="37"/>
      <c r="I92" s="37"/>
      <c r="J92" s="37"/>
      <c r="K92" s="37"/>
      <c r="L92" s="37"/>
      <c r="M92" s="37"/>
      <c r="N92" s="37"/>
      <c r="O92" s="37"/>
      <c r="P92" s="56" t="s">
        <v>583</v>
      </c>
      <c r="Q92" s="56"/>
      <c r="R92" s="61" t="s">
        <v>31</v>
      </c>
      <c r="S92" s="61" t="s">
        <v>383</v>
      </c>
      <c r="T92" s="48" t="s">
        <v>591</v>
      </c>
      <c r="U92" s="60" t="s">
        <v>118</v>
      </c>
      <c r="V92" s="64">
        <v>1991.08</v>
      </c>
      <c r="W92" s="65" t="s">
        <v>619</v>
      </c>
      <c r="X92" s="65" t="s">
        <v>546</v>
      </c>
      <c r="Y92" s="48" t="s">
        <v>559</v>
      </c>
      <c r="Z92" s="73"/>
      <c r="AA92" s="73"/>
      <c r="AB92" s="48"/>
      <c r="AC92" s="69">
        <v>18703809512</v>
      </c>
      <c r="AD92" s="72" t="s">
        <v>620</v>
      </c>
      <c r="AE92" s="48"/>
      <c r="AF92" s="62" t="s">
        <v>586</v>
      </c>
      <c r="AG92" s="65"/>
      <c r="AH92" s="65"/>
      <c r="AI92" s="48"/>
    </row>
    <row r="93" s="3" customFormat="1" ht="38.1" customHeight="1" spans="1:35">
      <c r="A93" s="28">
        <v>90</v>
      </c>
      <c r="B93" s="28"/>
      <c r="C93" s="29" t="s">
        <v>254</v>
      </c>
      <c r="D93" s="93" t="s">
        <v>621</v>
      </c>
      <c r="E93" s="31" t="s">
        <v>622</v>
      </c>
      <c r="F93" s="29" t="s">
        <v>254</v>
      </c>
      <c r="G93" s="31"/>
      <c r="H93" s="31"/>
      <c r="I93" s="31"/>
      <c r="J93" s="31"/>
      <c r="K93" s="31"/>
      <c r="L93" s="31"/>
      <c r="M93" s="31"/>
      <c r="N93" s="31"/>
      <c r="O93" s="31"/>
      <c r="P93" s="56" t="s">
        <v>583</v>
      </c>
      <c r="Q93" s="56"/>
      <c r="R93" s="48" t="s">
        <v>16</v>
      </c>
      <c r="S93" s="48" t="s">
        <v>623</v>
      </c>
      <c r="T93" s="48" t="s">
        <v>287</v>
      </c>
      <c r="U93" s="60" t="s">
        <v>624</v>
      </c>
      <c r="V93" s="48">
        <v>1971.12</v>
      </c>
      <c r="W93" s="62" t="s">
        <v>593</v>
      </c>
      <c r="X93" s="62" t="s">
        <v>337</v>
      </c>
      <c r="Y93" s="48" t="s">
        <v>559</v>
      </c>
      <c r="Z93" s="75" t="s">
        <v>193</v>
      </c>
      <c r="AA93" s="75" t="s">
        <v>625</v>
      </c>
      <c r="AB93" s="48" t="s">
        <v>626</v>
      </c>
      <c r="AC93" s="69">
        <v>18011453858</v>
      </c>
      <c r="AD93" s="72" t="s">
        <v>627</v>
      </c>
      <c r="AE93" s="82" t="s">
        <v>628</v>
      </c>
      <c r="AF93" s="62" t="s">
        <v>629</v>
      </c>
      <c r="AG93" s="62"/>
      <c r="AH93" s="62"/>
      <c r="AI93" s="82"/>
    </row>
    <row r="94" s="3" customFormat="1" ht="38.1" customHeight="1" spans="1:35">
      <c r="A94" s="28">
        <v>91</v>
      </c>
      <c r="B94" s="28"/>
      <c r="C94" s="29" t="s">
        <v>254</v>
      </c>
      <c r="D94" s="91" t="s">
        <v>255</v>
      </c>
      <c r="E94" s="37" t="s">
        <v>630</v>
      </c>
      <c r="F94" s="29" t="s">
        <v>254</v>
      </c>
      <c r="G94" s="37"/>
      <c r="H94" s="37"/>
      <c r="I94" s="37"/>
      <c r="J94" s="37"/>
      <c r="K94" s="37"/>
      <c r="L94" s="37"/>
      <c r="M94" s="37"/>
      <c r="N94" s="37"/>
      <c r="O94" s="37"/>
      <c r="P94" s="56" t="s">
        <v>583</v>
      </c>
      <c r="Q94" s="56"/>
      <c r="R94" s="61" t="s">
        <v>16</v>
      </c>
      <c r="S94" s="61" t="s">
        <v>631</v>
      </c>
      <c r="T94" s="48" t="s">
        <v>287</v>
      </c>
      <c r="U94" s="60" t="s">
        <v>96</v>
      </c>
      <c r="V94" s="48">
        <v>1983.05</v>
      </c>
      <c r="W94" s="65" t="s">
        <v>632</v>
      </c>
      <c r="X94" s="65" t="s">
        <v>633</v>
      </c>
      <c r="Y94" s="48" t="s">
        <v>559</v>
      </c>
      <c r="Z94" s="75"/>
      <c r="AA94" s="75"/>
      <c r="AB94" s="48"/>
      <c r="AC94" s="69">
        <v>18329963496</v>
      </c>
      <c r="AD94" s="72" t="s">
        <v>634</v>
      </c>
      <c r="AE94" s="48"/>
      <c r="AF94" s="62" t="s">
        <v>586</v>
      </c>
      <c r="AG94" s="65"/>
      <c r="AH94" s="65"/>
      <c r="AI94" s="48"/>
    </row>
    <row r="95" s="3" customFormat="1" ht="38.1" customHeight="1" spans="1:35">
      <c r="A95" s="28">
        <v>92</v>
      </c>
      <c r="B95" s="28"/>
      <c r="C95" s="29" t="s">
        <v>254</v>
      </c>
      <c r="D95" s="93" t="s">
        <v>255</v>
      </c>
      <c r="E95" s="31" t="s">
        <v>635</v>
      </c>
      <c r="F95" s="29" t="s">
        <v>254</v>
      </c>
      <c r="G95" s="31"/>
      <c r="H95" s="31"/>
      <c r="I95" s="31"/>
      <c r="J95" s="31"/>
      <c r="K95" s="31"/>
      <c r="L95" s="31"/>
      <c r="M95" s="31"/>
      <c r="N95" s="31"/>
      <c r="O95" s="31"/>
      <c r="P95" s="56" t="s">
        <v>583</v>
      </c>
      <c r="Q95" s="56"/>
      <c r="R95" s="48" t="s">
        <v>31</v>
      </c>
      <c r="S95" s="48" t="s">
        <v>636</v>
      </c>
      <c r="T95" s="48" t="s">
        <v>287</v>
      </c>
      <c r="U95" s="60" t="s">
        <v>149</v>
      </c>
      <c r="V95" s="61">
        <v>1990.08</v>
      </c>
      <c r="W95" s="62" t="s">
        <v>140</v>
      </c>
      <c r="X95" s="62" t="s">
        <v>637</v>
      </c>
      <c r="Y95" s="48" t="s">
        <v>559</v>
      </c>
      <c r="Z95" s="68"/>
      <c r="AA95" s="68"/>
      <c r="AB95" s="82"/>
      <c r="AC95" s="69">
        <v>15807698201</v>
      </c>
      <c r="AD95" s="72" t="s">
        <v>638</v>
      </c>
      <c r="AE95" s="82"/>
      <c r="AF95" s="62" t="s">
        <v>586</v>
      </c>
      <c r="AG95" s="62"/>
      <c r="AH95" s="62"/>
      <c r="AI95" s="82"/>
    </row>
    <row r="96" s="3" customFormat="1" ht="38.1" customHeight="1" spans="1:38">
      <c r="A96" s="28">
        <v>93</v>
      </c>
      <c r="B96" s="28"/>
      <c r="C96" s="29" t="s">
        <v>639</v>
      </c>
      <c r="D96" s="93" t="s">
        <v>640</v>
      </c>
      <c r="E96" s="31" t="s">
        <v>641</v>
      </c>
      <c r="F96" s="29" t="s">
        <v>639</v>
      </c>
      <c r="G96" s="31"/>
      <c r="H96" s="31"/>
      <c r="I96" s="31"/>
      <c r="J96" s="31"/>
      <c r="K96" s="31"/>
      <c r="L96" s="31"/>
      <c r="M96" s="31"/>
      <c r="N96" s="31"/>
      <c r="O96" s="31"/>
      <c r="P96" s="56" t="s">
        <v>583</v>
      </c>
      <c r="Q96" s="56"/>
      <c r="R96" s="48" t="s">
        <v>31</v>
      </c>
      <c r="S96" s="48" t="s">
        <v>642</v>
      </c>
      <c r="T96" s="48"/>
      <c r="U96" s="60" t="s">
        <v>643</v>
      </c>
      <c r="V96" s="63">
        <v>33989</v>
      </c>
      <c r="W96" s="62" t="s">
        <v>27</v>
      </c>
      <c r="X96" s="62" t="s">
        <v>644</v>
      </c>
      <c r="Y96" s="48" t="s">
        <v>559</v>
      </c>
      <c r="Z96" s="68"/>
      <c r="AA96" s="68"/>
      <c r="AB96" s="61"/>
      <c r="AC96" s="69" t="s">
        <v>645</v>
      </c>
      <c r="AD96" s="72"/>
      <c r="AE96" s="61"/>
      <c r="AF96" s="62" t="s">
        <v>586</v>
      </c>
      <c r="AG96" s="62"/>
      <c r="AH96" s="62"/>
      <c r="AI96" s="61"/>
      <c r="AL96" s="86"/>
    </row>
    <row r="97" s="3" customFormat="1" ht="28.5" spans="1:38">
      <c r="A97" s="28">
        <v>94</v>
      </c>
      <c r="B97" s="28"/>
      <c r="C97" s="29" t="s">
        <v>639</v>
      </c>
      <c r="D97" s="93" t="s">
        <v>640</v>
      </c>
      <c r="E97" s="31" t="s">
        <v>646</v>
      </c>
      <c r="F97" s="29" t="s">
        <v>639</v>
      </c>
      <c r="G97" s="31"/>
      <c r="H97" s="31"/>
      <c r="I97" s="31"/>
      <c r="J97" s="31"/>
      <c r="K97" s="31"/>
      <c r="L97" s="31"/>
      <c r="M97" s="31"/>
      <c r="N97" s="31"/>
      <c r="O97" s="31"/>
      <c r="P97" s="56" t="s">
        <v>583</v>
      </c>
      <c r="Q97" s="56"/>
      <c r="R97" s="48" t="s">
        <v>16</v>
      </c>
      <c r="S97" s="48" t="s">
        <v>647</v>
      </c>
      <c r="T97" s="48" t="s">
        <v>71</v>
      </c>
      <c r="U97" s="60" t="s">
        <v>249</v>
      </c>
      <c r="V97" s="60" t="s">
        <v>648</v>
      </c>
      <c r="W97" s="62" t="s">
        <v>649</v>
      </c>
      <c r="X97" s="62" t="s">
        <v>650</v>
      </c>
      <c r="Y97" s="48" t="s">
        <v>559</v>
      </c>
      <c r="Z97" s="78"/>
      <c r="AA97" s="78"/>
      <c r="AB97" s="61"/>
      <c r="AC97" s="69">
        <v>18786864007</v>
      </c>
      <c r="AD97" s="72" t="s">
        <v>651</v>
      </c>
      <c r="AE97" s="61"/>
      <c r="AF97" s="62" t="s">
        <v>586</v>
      </c>
      <c r="AG97" s="62"/>
      <c r="AH97" s="62"/>
      <c r="AI97" s="61"/>
      <c r="AL97" s="86"/>
    </row>
    <row r="98" s="3" customFormat="1" ht="17.25" spans="1:35">
      <c r="A98" s="28">
        <v>95</v>
      </c>
      <c r="B98" s="28"/>
      <c r="C98" s="29" t="s">
        <v>639</v>
      </c>
      <c r="D98" s="51" t="s">
        <v>640</v>
      </c>
      <c r="E98" s="31" t="s">
        <v>652</v>
      </c>
      <c r="F98" s="29" t="s">
        <v>639</v>
      </c>
      <c r="G98" s="31"/>
      <c r="H98" s="31"/>
      <c r="I98" s="31"/>
      <c r="J98" s="31"/>
      <c r="K98" s="31"/>
      <c r="L98" s="31"/>
      <c r="M98" s="31"/>
      <c r="N98" s="31"/>
      <c r="O98" s="31"/>
      <c r="P98" s="56" t="s">
        <v>583</v>
      </c>
      <c r="Q98" s="56"/>
      <c r="R98" s="48" t="s">
        <v>31</v>
      </c>
      <c r="S98" s="48" t="s">
        <v>653</v>
      </c>
      <c r="T98" s="48"/>
      <c r="U98" s="60" t="s">
        <v>654</v>
      </c>
      <c r="V98" s="60" t="s">
        <v>655</v>
      </c>
      <c r="W98" s="62" t="s">
        <v>226</v>
      </c>
      <c r="X98" s="62" t="s">
        <v>656</v>
      </c>
      <c r="Y98" s="48" t="s">
        <v>559</v>
      </c>
      <c r="Z98" s="68"/>
      <c r="AA98" s="68"/>
      <c r="AB98" s="61"/>
      <c r="AC98" s="69" t="s">
        <v>657</v>
      </c>
      <c r="AD98" s="70"/>
      <c r="AE98" s="61"/>
      <c r="AF98" s="62" t="s">
        <v>586</v>
      </c>
      <c r="AG98" s="62"/>
      <c r="AH98" s="62"/>
      <c r="AI98" s="61"/>
    </row>
    <row r="99" s="3" customFormat="1" ht="17.25" spans="1:38">
      <c r="A99" s="28">
        <v>96</v>
      </c>
      <c r="B99" s="28"/>
      <c r="C99" s="29" t="s">
        <v>639</v>
      </c>
      <c r="D99" s="93" t="s">
        <v>640</v>
      </c>
      <c r="E99" s="31" t="s">
        <v>658</v>
      </c>
      <c r="F99" s="29" t="s">
        <v>639</v>
      </c>
      <c r="G99" s="31"/>
      <c r="H99" s="31"/>
      <c r="I99" s="31"/>
      <c r="J99" s="31"/>
      <c r="K99" s="31"/>
      <c r="L99" s="31"/>
      <c r="M99" s="31"/>
      <c r="N99" s="31"/>
      <c r="O99" s="31"/>
      <c r="P99" s="56" t="s">
        <v>583</v>
      </c>
      <c r="Q99" s="56"/>
      <c r="R99" s="48" t="s">
        <v>16</v>
      </c>
      <c r="S99" s="48" t="s">
        <v>659</v>
      </c>
      <c r="T99" s="48"/>
      <c r="U99" s="60" t="s">
        <v>118</v>
      </c>
      <c r="V99" s="61"/>
      <c r="W99" s="62" t="s">
        <v>660</v>
      </c>
      <c r="X99" s="62" t="s">
        <v>661</v>
      </c>
      <c r="Y99" s="48" t="s">
        <v>559</v>
      </c>
      <c r="Z99" s="68"/>
      <c r="AA99" s="68"/>
      <c r="AB99" s="61"/>
      <c r="AC99" s="69" t="s">
        <v>662</v>
      </c>
      <c r="AD99" s="72"/>
      <c r="AE99" s="61"/>
      <c r="AF99" s="62" t="s">
        <v>586</v>
      </c>
      <c r="AG99" s="62"/>
      <c r="AH99" s="62"/>
      <c r="AI99" s="61"/>
      <c r="AL99" s="86"/>
    </row>
    <row r="100" s="3" customFormat="1" ht="28.5" spans="1:38">
      <c r="A100" s="28">
        <v>97</v>
      </c>
      <c r="B100" s="28"/>
      <c r="C100" s="29" t="s">
        <v>639</v>
      </c>
      <c r="D100" s="93" t="s">
        <v>640</v>
      </c>
      <c r="E100" s="31" t="s">
        <v>663</v>
      </c>
      <c r="F100" s="29" t="s">
        <v>639</v>
      </c>
      <c r="G100" s="31"/>
      <c r="H100" s="31"/>
      <c r="I100" s="31"/>
      <c r="J100" s="31"/>
      <c r="K100" s="31"/>
      <c r="L100" s="31"/>
      <c r="M100" s="31"/>
      <c r="N100" s="31"/>
      <c r="O100" s="31"/>
      <c r="P100" s="56" t="s">
        <v>583</v>
      </c>
      <c r="Q100" s="56"/>
      <c r="R100" s="48" t="s">
        <v>31</v>
      </c>
      <c r="S100" s="48" t="s">
        <v>273</v>
      </c>
      <c r="T100" s="48"/>
      <c r="U100" s="60" t="s">
        <v>643</v>
      </c>
      <c r="V100" s="61">
        <v>1993.07</v>
      </c>
      <c r="W100" s="62" t="s">
        <v>664</v>
      </c>
      <c r="X100" s="62" t="s">
        <v>172</v>
      </c>
      <c r="Y100" s="48" t="s">
        <v>559</v>
      </c>
      <c r="Z100" s="68"/>
      <c r="AA100" s="68"/>
      <c r="AB100" s="61"/>
      <c r="AC100" s="69">
        <v>18201991060</v>
      </c>
      <c r="AD100" s="72" t="s">
        <v>665</v>
      </c>
      <c r="AE100" s="61"/>
      <c r="AF100" s="62" t="s">
        <v>586</v>
      </c>
      <c r="AG100" s="62"/>
      <c r="AH100" s="62"/>
      <c r="AI100" s="61"/>
      <c r="AL100" s="86"/>
    </row>
    <row r="101" s="3" customFormat="1" ht="28.5" spans="1:35">
      <c r="A101" s="28">
        <v>98</v>
      </c>
      <c r="B101" s="28"/>
      <c r="C101" s="29" t="s">
        <v>639</v>
      </c>
      <c r="D101" s="91" t="s">
        <v>640</v>
      </c>
      <c r="E101" s="37" t="s">
        <v>666</v>
      </c>
      <c r="F101" s="29" t="s">
        <v>639</v>
      </c>
      <c r="G101" s="37"/>
      <c r="H101" s="37"/>
      <c r="I101" s="37"/>
      <c r="J101" s="37"/>
      <c r="K101" s="37"/>
      <c r="L101" s="37"/>
      <c r="M101" s="37"/>
      <c r="N101" s="37"/>
      <c r="O101" s="37"/>
      <c r="P101" s="56" t="s">
        <v>583</v>
      </c>
      <c r="Q101" s="56"/>
      <c r="R101" s="61" t="s">
        <v>16</v>
      </c>
      <c r="S101" s="61" t="s">
        <v>148</v>
      </c>
      <c r="T101" s="61"/>
      <c r="U101" s="60" t="s">
        <v>234</v>
      </c>
      <c r="V101" s="48">
        <v>1985.01</v>
      </c>
      <c r="W101" s="65" t="s">
        <v>649</v>
      </c>
      <c r="X101" s="65" t="s">
        <v>667</v>
      </c>
      <c r="Y101" s="48" t="s">
        <v>559</v>
      </c>
      <c r="Z101" s="75"/>
      <c r="AA101" s="75"/>
      <c r="AB101" s="48"/>
      <c r="AC101" s="69">
        <v>13308296534</v>
      </c>
      <c r="AD101" s="72" t="s">
        <v>668</v>
      </c>
      <c r="AE101" s="48"/>
      <c r="AF101" s="62" t="s">
        <v>586</v>
      </c>
      <c r="AG101" s="65"/>
      <c r="AH101" s="65"/>
      <c r="AI101" s="48"/>
    </row>
    <row r="102" s="3" customFormat="1" ht="17.25" spans="1:38">
      <c r="A102" s="28">
        <v>99</v>
      </c>
      <c r="B102" s="28"/>
      <c r="C102" s="29" t="s">
        <v>639</v>
      </c>
      <c r="D102" s="93" t="s">
        <v>640</v>
      </c>
      <c r="E102" s="31" t="s">
        <v>669</v>
      </c>
      <c r="F102" s="29" t="s">
        <v>639</v>
      </c>
      <c r="G102" s="31"/>
      <c r="H102" s="31"/>
      <c r="I102" s="31"/>
      <c r="J102" s="31"/>
      <c r="K102" s="31"/>
      <c r="L102" s="31"/>
      <c r="M102" s="31"/>
      <c r="N102" s="31"/>
      <c r="O102" s="31"/>
      <c r="P102" s="56" t="s">
        <v>583</v>
      </c>
      <c r="Q102" s="56"/>
      <c r="R102" s="48" t="s">
        <v>16</v>
      </c>
      <c r="S102" s="48" t="s">
        <v>670</v>
      </c>
      <c r="T102" s="48"/>
      <c r="U102" s="60" t="s">
        <v>118</v>
      </c>
      <c r="V102" s="61"/>
      <c r="W102" s="62" t="s">
        <v>671</v>
      </c>
      <c r="X102" s="62" t="s">
        <v>28</v>
      </c>
      <c r="Y102" s="48" t="s">
        <v>559</v>
      </c>
      <c r="Z102" s="68"/>
      <c r="AA102" s="68"/>
      <c r="AB102" s="61"/>
      <c r="AC102" s="69" t="s">
        <v>672</v>
      </c>
      <c r="AD102" s="72"/>
      <c r="AE102" s="61"/>
      <c r="AF102" s="62" t="s">
        <v>586</v>
      </c>
      <c r="AG102" s="62"/>
      <c r="AH102" s="62"/>
      <c r="AI102" s="61"/>
      <c r="AL102" s="86"/>
    </row>
    <row r="103" s="3" customFormat="1" ht="28.5" spans="1:35">
      <c r="A103" s="28">
        <v>100</v>
      </c>
      <c r="B103" s="28"/>
      <c r="C103" s="29" t="s">
        <v>639</v>
      </c>
      <c r="D103" s="91" t="s">
        <v>640</v>
      </c>
      <c r="E103" s="37" t="s">
        <v>673</v>
      </c>
      <c r="F103" s="29" t="s">
        <v>639</v>
      </c>
      <c r="G103" s="37"/>
      <c r="H103" s="37"/>
      <c r="I103" s="37"/>
      <c r="J103" s="37"/>
      <c r="K103" s="37"/>
      <c r="L103" s="37"/>
      <c r="M103" s="37"/>
      <c r="N103" s="37"/>
      <c r="O103" s="37"/>
      <c r="P103" s="56" t="s">
        <v>583</v>
      </c>
      <c r="Q103" s="56"/>
      <c r="R103" s="61" t="s">
        <v>16</v>
      </c>
      <c r="S103" s="61" t="s">
        <v>674</v>
      </c>
      <c r="T103" s="48" t="s">
        <v>287</v>
      </c>
      <c r="U103" s="60" t="s">
        <v>455</v>
      </c>
      <c r="V103" s="48"/>
      <c r="W103" s="65" t="s">
        <v>366</v>
      </c>
      <c r="X103" s="65" t="s">
        <v>675</v>
      </c>
      <c r="Y103" s="48" t="s">
        <v>559</v>
      </c>
      <c r="Z103" s="75"/>
      <c r="AA103" s="75"/>
      <c r="AB103" s="48"/>
      <c r="AC103" s="77" t="s">
        <v>676</v>
      </c>
      <c r="AD103" s="72" t="s">
        <v>677</v>
      </c>
      <c r="AE103" s="48"/>
      <c r="AF103" s="62" t="s">
        <v>586</v>
      </c>
      <c r="AG103" s="65"/>
      <c r="AH103" s="65"/>
      <c r="AI103" s="48"/>
    </row>
    <row r="104" s="3" customFormat="1" ht="17.25" spans="1:38">
      <c r="A104" s="28"/>
      <c r="B104" s="28"/>
      <c r="C104" s="29"/>
      <c r="D104" s="93"/>
      <c r="E104" s="31"/>
      <c r="F104" s="29"/>
      <c r="G104" s="31"/>
      <c r="H104" s="31"/>
      <c r="I104" s="31"/>
      <c r="J104" s="31"/>
      <c r="K104" s="31"/>
      <c r="L104" s="31"/>
      <c r="M104" s="31"/>
      <c r="N104" s="31"/>
      <c r="O104" s="31"/>
      <c r="P104" s="56"/>
      <c r="Q104" s="56"/>
      <c r="R104" s="48"/>
      <c r="S104" s="48"/>
      <c r="T104" s="48"/>
      <c r="U104" s="60"/>
      <c r="V104" s="61"/>
      <c r="W104" s="62"/>
      <c r="X104" s="62"/>
      <c r="Y104" s="48"/>
      <c r="Z104" s="68"/>
      <c r="AA104" s="68"/>
      <c r="AB104" s="61"/>
      <c r="AC104" s="69"/>
      <c r="AD104" s="72"/>
      <c r="AE104" s="61"/>
      <c r="AF104" s="62"/>
      <c r="AG104" s="62"/>
      <c r="AH104" s="62"/>
      <c r="AI104" s="61"/>
      <c r="AL104" s="86"/>
    </row>
    <row r="105" s="4" customFormat="1" ht="19.5" spans="1:35">
      <c r="A105" s="94" t="s">
        <v>678</v>
      </c>
      <c r="B105" s="95"/>
      <c r="C105" s="96" t="s">
        <v>679</v>
      </c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</row>
    <row r="106" s="5" customFormat="1" ht="17.25" spans="1:35">
      <c r="A106" s="98"/>
      <c r="B106" s="98"/>
      <c r="C106" s="99"/>
      <c r="D106" s="100"/>
      <c r="E106" s="101"/>
      <c r="F106" s="99"/>
      <c r="G106" s="101"/>
      <c r="H106" s="101"/>
      <c r="I106" s="101"/>
      <c r="J106" s="101"/>
      <c r="K106" s="101"/>
      <c r="L106" s="101"/>
      <c r="M106" s="101"/>
      <c r="N106" s="101"/>
      <c r="O106" s="101"/>
      <c r="P106" s="116"/>
      <c r="Q106" s="116"/>
      <c r="R106" s="88"/>
      <c r="S106" s="88"/>
      <c r="T106" s="88"/>
      <c r="U106" s="119"/>
      <c r="V106" s="4"/>
      <c r="W106" s="88"/>
      <c r="X106" s="100"/>
      <c r="Y106" s="100"/>
      <c r="Z106" s="4"/>
      <c r="AA106" s="4"/>
      <c r="AB106" s="137"/>
      <c r="AC106" s="138"/>
      <c r="AD106" s="90"/>
      <c r="AE106" s="137"/>
      <c r="AF106" s="139"/>
      <c r="AI106" s="137"/>
    </row>
    <row r="107" s="5" customFormat="1" ht="17.25" spans="1:35">
      <c r="A107" s="98"/>
      <c r="B107" s="98"/>
      <c r="C107" s="99"/>
      <c r="D107" s="100"/>
      <c r="E107" s="101"/>
      <c r="F107" s="99"/>
      <c r="G107" s="101"/>
      <c r="H107" s="101"/>
      <c r="I107" s="101"/>
      <c r="J107" s="101"/>
      <c r="K107" s="101"/>
      <c r="L107" s="101"/>
      <c r="M107" s="101"/>
      <c r="N107" s="101"/>
      <c r="O107" s="101"/>
      <c r="P107" s="116"/>
      <c r="Q107" s="116"/>
      <c r="R107" s="88"/>
      <c r="S107" s="88"/>
      <c r="T107" s="88"/>
      <c r="U107" s="119"/>
      <c r="V107" s="4"/>
      <c r="W107" s="88"/>
      <c r="X107" s="100"/>
      <c r="Y107" s="100"/>
      <c r="Z107" s="4"/>
      <c r="AA107" s="4"/>
      <c r="AB107" s="137"/>
      <c r="AC107" s="138"/>
      <c r="AD107" s="90"/>
      <c r="AE107" s="137"/>
      <c r="AF107" s="139"/>
      <c r="AI107" s="137"/>
    </row>
    <row r="108" s="5" customFormat="1" ht="19.5" spans="1:32">
      <c r="A108" s="98"/>
      <c r="B108" s="98"/>
      <c r="C108" s="99"/>
      <c r="D108" s="100"/>
      <c r="E108" s="101"/>
      <c r="F108" s="99"/>
      <c r="G108" s="101"/>
      <c r="H108" s="101"/>
      <c r="I108" s="101"/>
      <c r="J108" s="101"/>
      <c r="K108" s="101"/>
      <c r="L108" s="101"/>
      <c r="M108" s="101"/>
      <c r="N108" s="101"/>
      <c r="O108" s="101"/>
      <c r="P108" s="117" t="s">
        <v>97</v>
      </c>
      <c r="Q108" s="120"/>
      <c r="R108" s="121"/>
      <c r="S108" s="122" t="s">
        <v>559</v>
      </c>
      <c r="T108" s="123"/>
      <c r="U108" s="4"/>
      <c r="V108" s="88"/>
      <c r="W108" s="100"/>
      <c r="X108" s="100"/>
      <c r="Y108" s="4"/>
      <c r="Z108" s="4"/>
      <c r="AA108" s="138"/>
      <c r="AB108" s="137"/>
      <c r="AC108" s="90"/>
      <c r="AD108" s="137"/>
      <c r="AF108" s="139"/>
    </row>
    <row r="109" s="5" customFormat="1" ht="57" spans="1:35">
      <c r="A109" s="102" t="s">
        <v>2</v>
      </c>
      <c r="B109" s="102"/>
      <c r="C109" s="103" t="s">
        <v>680</v>
      </c>
      <c r="D109" s="104" t="s">
        <v>39</v>
      </c>
      <c r="E109" s="104" t="s">
        <v>681</v>
      </c>
      <c r="F109" s="103" t="s">
        <v>680</v>
      </c>
      <c r="G109" s="104"/>
      <c r="H109" s="104"/>
      <c r="I109" s="104"/>
      <c r="J109" s="104"/>
      <c r="K109" s="104"/>
      <c r="L109" s="104"/>
      <c r="M109" s="104"/>
      <c r="N109" s="104"/>
      <c r="O109" s="104"/>
      <c r="P109" s="104" t="s">
        <v>682</v>
      </c>
      <c r="Q109" s="104" t="s">
        <v>683</v>
      </c>
      <c r="R109" s="104" t="s">
        <v>382</v>
      </c>
      <c r="S109" s="104" t="s">
        <v>556</v>
      </c>
      <c r="T109" s="104" t="s">
        <v>684</v>
      </c>
      <c r="U109" s="104" t="s">
        <v>685</v>
      </c>
      <c r="V109" s="61" t="s">
        <v>686</v>
      </c>
      <c r="W109" s="124" t="s">
        <v>687</v>
      </c>
      <c r="X109" s="61" t="s">
        <v>688</v>
      </c>
      <c r="Y109" s="124" t="s">
        <v>689</v>
      </c>
      <c r="Z109" s="61" t="s">
        <v>690</v>
      </c>
      <c r="AA109" s="138"/>
      <c r="AB109" s="137"/>
      <c r="AC109" s="88"/>
      <c r="AD109" s="90"/>
      <c r="AE109" s="137"/>
      <c r="AF109" s="139"/>
      <c r="AI109" s="137"/>
    </row>
    <row r="110" s="4" customFormat="1" ht="20.25" spans="1:35">
      <c r="A110" s="105">
        <v>1</v>
      </c>
      <c r="B110" s="105"/>
      <c r="C110" s="106" t="s">
        <v>64</v>
      </c>
      <c r="D110" s="107" t="s">
        <v>65</v>
      </c>
      <c r="E110" s="108">
        <v>2</v>
      </c>
      <c r="F110" s="106" t="s">
        <v>64</v>
      </c>
      <c r="G110" s="108"/>
      <c r="H110" s="108"/>
      <c r="I110" s="108"/>
      <c r="J110" s="108"/>
      <c r="K110" s="108"/>
      <c r="L110" s="108"/>
      <c r="M110" s="108"/>
      <c r="N110" s="108"/>
      <c r="O110" s="108"/>
      <c r="P110" s="118">
        <f t="shared" ref="P110:P123" si="0">COUNTIFS($C$4:$C$104,C110,$P$4:$P$104,"*符合公招*")</f>
        <v>3</v>
      </c>
      <c r="Q110" s="118">
        <f t="shared" ref="Q110:Q123" si="1">COUNTIFS($C$4:$C$104,C110,$P$4:$P$104,"*基本符合*")</f>
        <v>5</v>
      </c>
      <c r="R110" s="125">
        <f t="shared" ref="R110:R123" si="2">COUNTIFS($C$4:$C$104,C110,$P$4:$P$104,"*不符合博士*")</f>
        <v>1</v>
      </c>
      <c r="S110" s="126">
        <f t="shared" ref="S110:S123" si="3">COUNTIFS($C$4:$C$104,C110,$P$4:$P$104,"硕士柔性用才")</f>
        <v>0</v>
      </c>
      <c r="T110" s="125">
        <f t="shared" ref="T110:T123" si="4">COUNTIFS($C$4:$C$104,C110,$P$4:$P$104,"不符合")</f>
        <v>1</v>
      </c>
      <c r="U110" s="126">
        <f t="shared" ref="U110:U123" si="5">COUNTIF($C$4:$C$104,C110)</f>
        <v>10</v>
      </c>
      <c r="V110" s="127">
        <f t="shared" ref="V110:V123" si="6">COUNTIFS($C$4:$C$104,C110,$P$4:$P$104,"*符合公招*",$Q$4:$Q$104,"*参加面试*")</f>
        <v>2</v>
      </c>
      <c r="W110" s="128">
        <f t="shared" ref="W110:W122" si="7">COUNTIFS($C$4:$C$104,C110,$P$4:$P$104,"*基本符合*",$Q$4:$Q$104,"*参加面试*")</f>
        <v>4</v>
      </c>
      <c r="X110" s="129">
        <f t="shared" ref="X110:X123" si="8">COUNTIFS($C$4:$C$104,C110,$P$4:$P$104,"*符合公招*",$Q$4:$Q$104,"*放弃面试*")</f>
        <v>1</v>
      </c>
      <c r="Y110" s="129">
        <f t="shared" ref="Y110:Y123" si="9">COUNTIFS($C$4:$C$104,C110,$P$4:$P$104,"*基本符合*",$Q$4:$Q$104,"*放弃面试*")</f>
        <v>1</v>
      </c>
      <c r="Z110" s="127">
        <f t="shared" ref="Z110:Z124" si="10">SUM(V110,W110)</f>
        <v>6</v>
      </c>
      <c r="AA110" s="138"/>
      <c r="AB110" s="88"/>
      <c r="AD110" s="90"/>
      <c r="AE110" s="88"/>
      <c r="AI110" s="88"/>
    </row>
    <row r="111" s="5" customFormat="1" ht="20.25" spans="1:35">
      <c r="A111" s="105">
        <v>2</v>
      </c>
      <c r="B111" s="105"/>
      <c r="C111" s="106" t="s">
        <v>177</v>
      </c>
      <c r="D111" s="107" t="s">
        <v>178</v>
      </c>
      <c r="E111" s="108">
        <v>1</v>
      </c>
      <c r="F111" s="106" t="s">
        <v>177</v>
      </c>
      <c r="G111" s="108"/>
      <c r="H111" s="108"/>
      <c r="I111" s="108"/>
      <c r="J111" s="108"/>
      <c r="K111" s="108"/>
      <c r="L111" s="108"/>
      <c r="M111" s="108"/>
      <c r="N111" s="108"/>
      <c r="O111" s="108"/>
      <c r="P111" s="118">
        <f t="shared" si="0"/>
        <v>7</v>
      </c>
      <c r="Q111" s="118">
        <f t="shared" si="1"/>
        <v>0</v>
      </c>
      <c r="R111" s="125">
        <f t="shared" si="2"/>
        <v>1</v>
      </c>
      <c r="S111" s="126">
        <f t="shared" si="3"/>
        <v>0</v>
      </c>
      <c r="T111" s="125">
        <f t="shared" si="4"/>
        <v>0</v>
      </c>
      <c r="U111" s="126">
        <f t="shared" si="5"/>
        <v>8</v>
      </c>
      <c r="V111" s="127">
        <f t="shared" si="6"/>
        <v>6</v>
      </c>
      <c r="W111" s="128">
        <f t="shared" si="7"/>
        <v>0</v>
      </c>
      <c r="X111" s="129">
        <f t="shared" si="8"/>
        <v>1</v>
      </c>
      <c r="Y111" s="129">
        <f t="shared" si="9"/>
        <v>0</v>
      </c>
      <c r="Z111" s="127">
        <f t="shared" si="10"/>
        <v>6</v>
      </c>
      <c r="AA111" s="138"/>
      <c r="AB111" s="4"/>
      <c r="AC111" s="4"/>
      <c r="AD111" s="4"/>
      <c r="AE111" s="4"/>
      <c r="AF111" s="139"/>
      <c r="AI111" s="4"/>
    </row>
    <row r="112" s="5" customFormat="1" ht="28.5" spans="1:35">
      <c r="A112" s="105">
        <v>3</v>
      </c>
      <c r="B112" s="105"/>
      <c r="C112" s="106" t="s">
        <v>115</v>
      </c>
      <c r="D112" s="107" t="s">
        <v>395</v>
      </c>
      <c r="E112" s="108">
        <v>3</v>
      </c>
      <c r="F112" s="106" t="s">
        <v>115</v>
      </c>
      <c r="G112" s="108"/>
      <c r="H112" s="108"/>
      <c r="I112" s="108"/>
      <c r="J112" s="108"/>
      <c r="K112" s="108"/>
      <c r="L112" s="108"/>
      <c r="M112" s="108"/>
      <c r="N112" s="108"/>
      <c r="O112" s="108"/>
      <c r="P112" s="118">
        <f t="shared" si="0"/>
        <v>1</v>
      </c>
      <c r="Q112" s="118">
        <f t="shared" si="1"/>
        <v>0</v>
      </c>
      <c r="R112" s="125">
        <f t="shared" si="2"/>
        <v>1</v>
      </c>
      <c r="S112" s="126">
        <f t="shared" si="3"/>
        <v>0</v>
      </c>
      <c r="T112" s="125">
        <f t="shared" si="4"/>
        <v>0</v>
      </c>
      <c r="U112" s="126">
        <f t="shared" si="5"/>
        <v>2</v>
      </c>
      <c r="V112" s="127">
        <f t="shared" si="6"/>
        <v>1</v>
      </c>
      <c r="W112" s="128">
        <f t="shared" si="7"/>
        <v>0</v>
      </c>
      <c r="X112" s="129">
        <f t="shared" si="8"/>
        <v>0</v>
      </c>
      <c r="Y112" s="129">
        <f t="shared" si="9"/>
        <v>0</v>
      </c>
      <c r="Z112" s="127">
        <f t="shared" si="10"/>
        <v>1</v>
      </c>
      <c r="AA112" s="138"/>
      <c r="AB112" s="4"/>
      <c r="AC112" s="4"/>
      <c r="AD112" s="140"/>
      <c r="AE112" s="4"/>
      <c r="AF112" s="139"/>
      <c r="AI112" s="4"/>
    </row>
    <row r="113" s="5" customFormat="1" ht="28.5" spans="1:35">
      <c r="A113" s="105">
        <v>4</v>
      </c>
      <c r="B113" s="105"/>
      <c r="C113" s="106" t="s">
        <v>122</v>
      </c>
      <c r="D113" s="107" t="s">
        <v>405</v>
      </c>
      <c r="E113" s="108">
        <v>3</v>
      </c>
      <c r="F113" s="106" t="s">
        <v>122</v>
      </c>
      <c r="G113" s="108"/>
      <c r="H113" s="108"/>
      <c r="I113" s="108"/>
      <c r="J113" s="108"/>
      <c r="K113" s="108"/>
      <c r="L113" s="108"/>
      <c r="M113" s="108"/>
      <c r="N113" s="108"/>
      <c r="O113" s="108"/>
      <c r="P113" s="118">
        <f t="shared" si="0"/>
        <v>0</v>
      </c>
      <c r="Q113" s="118">
        <f t="shared" si="1"/>
        <v>3</v>
      </c>
      <c r="R113" s="125">
        <f t="shared" si="2"/>
        <v>2</v>
      </c>
      <c r="S113" s="126">
        <f t="shared" si="3"/>
        <v>0</v>
      </c>
      <c r="T113" s="125">
        <f t="shared" si="4"/>
        <v>0</v>
      </c>
      <c r="U113" s="126">
        <f t="shared" si="5"/>
        <v>5</v>
      </c>
      <c r="V113" s="127">
        <f t="shared" si="6"/>
        <v>0</v>
      </c>
      <c r="W113" s="128">
        <f t="shared" si="7"/>
        <v>3</v>
      </c>
      <c r="X113" s="129">
        <f t="shared" si="8"/>
        <v>0</v>
      </c>
      <c r="Y113" s="129">
        <f t="shared" si="9"/>
        <v>0</v>
      </c>
      <c r="Z113" s="127">
        <f t="shared" si="10"/>
        <v>3</v>
      </c>
      <c r="AA113" s="138"/>
      <c r="AB113" s="4"/>
      <c r="AC113" s="4"/>
      <c r="AD113" s="140"/>
      <c r="AE113" s="4"/>
      <c r="AF113" s="139"/>
      <c r="AI113" s="4"/>
    </row>
    <row r="114" s="5" customFormat="1" ht="28.5" spans="1:35">
      <c r="A114" s="105">
        <v>5</v>
      </c>
      <c r="B114" s="105"/>
      <c r="C114" s="106" t="s">
        <v>416</v>
      </c>
      <c r="D114" s="107" t="s">
        <v>417</v>
      </c>
      <c r="E114" s="108">
        <v>1</v>
      </c>
      <c r="F114" s="106" t="s">
        <v>416</v>
      </c>
      <c r="G114" s="108"/>
      <c r="H114" s="108"/>
      <c r="I114" s="108"/>
      <c r="J114" s="108"/>
      <c r="K114" s="108"/>
      <c r="L114" s="108"/>
      <c r="M114" s="108"/>
      <c r="N114" s="108"/>
      <c r="O114" s="108"/>
      <c r="P114" s="118">
        <f t="shared" si="0"/>
        <v>0</v>
      </c>
      <c r="Q114" s="118">
        <f t="shared" si="1"/>
        <v>0</v>
      </c>
      <c r="R114" s="125">
        <f t="shared" si="2"/>
        <v>6</v>
      </c>
      <c r="S114" s="126">
        <f t="shared" si="3"/>
        <v>0</v>
      </c>
      <c r="T114" s="125">
        <f t="shared" si="4"/>
        <v>1</v>
      </c>
      <c r="U114" s="126">
        <f t="shared" si="5"/>
        <v>7</v>
      </c>
      <c r="V114" s="127">
        <f t="shared" si="6"/>
        <v>0</v>
      </c>
      <c r="W114" s="128">
        <f t="shared" si="7"/>
        <v>0</v>
      </c>
      <c r="X114" s="129">
        <f t="shared" si="8"/>
        <v>0</v>
      </c>
      <c r="Y114" s="129">
        <f t="shared" si="9"/>
        <v>0</v>
      </c>
      <c r="Z114" s="127">
        <f t="shared" si="10"/>
        <v>0</v>
      </c>
      <c r="AA114" s="138"/>
      <c r="AB114" s="4"/>
      <c r="AC114" s="88"/>
      <c r="AD114" s="90"/>
      <c r="AE114" s="4"/>
      <c r="AF114" s="139"/>
      <c r="AI114" s="4"/>
    </row>
    <row r="115" s="5" customFormat="1" ht="28.5" spans="1:35">
      <c r="A115" s="105">
        <v>6</v>
      </c>
      <c r="B115" s="105"/>
      <c r="C115" s="106" t="s">
        <v>214</v>
      </c>
      <c r="D115" s="107" t="s">
        <v>299</v>
      </c>
      <c r="E115" s="108">
        <v>1</v>
      </c>
      <c r="F115" s="106" t="s">
        <v>214</v>
      </c>
      <c r="G115" s="108"/>
      <c r="H115" s="108"/>
      <c r="I115" s="108"/>
      <c r="J115" s="108"/>
      <c r="K115" s="108"/>
      <c r="L115" s="108"/>
      <c r="M115" s="108"/>
      <c r="N115" s="108"/>
      <c r="O115" s="108"/>
      <c r="P115" s="118">
        <f t="shared" si="0"/>
        <v>6</v>
      </c>
      <c r="Q115" s="118">
        <f t="shared" si="1"/>
        <v>1</v>
      </c>
      <c r="R115" s="125">
        <f t="shared" si="2"/>
        <v>3</v>
      </c>
      <c r="S115" s="126">
        <f t="shared" si="3"/>
        <v>0</v>
      </c>
      <c r="T115" s="125">
        <f t="shared" si="4"/>
        <v>4</v>
      </c>
      <c r="U115" s="126">
        <f t="shared" si="5"/>
        <v>14</v>
      </c>
      <c r="V115" s="127">
        <f t="shared" si="6"/>
        <v>4</v>
      </c>
      <c r="W115" s="128">
        <f t="shared" si="7"/>
        <v>1</v>
      </c>
      <c r="X115" s="129">
        <f t="shared" si="8"/>
        <v>2</v>
      </c>
      <c r="Y115" s="129">
        <f t="shared" si="9"/>
        <v>0</v>
      </c>
      <c r="Z115" s="127">
        <f t="shared" si="10"/>
        <v>5</v>
      </c>
      <c r="AA115" s="138"/>
      <c r="AB115" s="4"/>
      <c r="AC115" s="88"/>
      <c r="AD115" s="90"/>
      <c r="AE115" s="4"/>
      <c r="AF115" s="139"/>
      <c r="AI115" s="4"/>
    </row>
    <row r="116" s="5" customFormat="1" ht="28.5" spans="1:35">
      <c r="A116" s="105">
        <v>7</v>
      </c>
      <c r="B116" s="105"/>
      <c r="C116" s="106" t="s">
        <v>314</v>
      </c>
      <c r="D116" s="107" t="s">
        <v>315</v>
      </c>
      <c r="E116" s="108">
        <v>1</v>
      </c>
      <c r="F116" s="106" t="s">
        <v>314</v>
      </c>
      <c r="G116" s="108"/>
      <c r="H116" s="108"/>
      <c r="I116" s="108"/>
      <c r="J116" s="108"/>
      <c r="K116" s="108"/>
      <c r="L116" s="108"/>
      <c r="M116" s="108"/>
      <c r="N116" s="108"/>
      <c r="O116" s="108"/>
      <c r="P116" s="118">
        <f t="shared" si="0"/>
        <v>3</v>
      </c>
      <c r="Q116" s="118">
        <f t="shared" si="1"/>
        <v>0</v>
      </c>
      <c r="R116" s="125">
        <f t="shared" si="2"/>
        <v>6</v>
      </c>
      <c r="S116" s="126">
        <f t="shared" si="3"/>
        <v>0</v>
      </c>
      <c r="T116" s="125">
        <f t="shared" si="4"/>
        <v>0</v>
      </c>
      <c r="U116" s="126">
        <f t="shared" si="5"/>
        <v>9</v>
      </c>
      <c r="V116" s="127">
        <f t="shared" si="6"/>
        <v>0</v>
      </c>
      <c r="W116" s="128">
        <f t="shared" si="7"/>
        <v>0</v>
      </c>
      <c r="X116" s="129">
        <f t="shared" si="8"/>
        <v>3</v>
      </c>
      <c r="Y116" s="129">
        <f t="shared" si="9"/>
        <v>0</v>
      </c>
      <c r="Z116" s="127">
        <f t="shared" si="10"/>
        <v>0</v>
      </c>
      <c r="AA116" s="138"/>
      <c r="AB116" s="4"/>
      <c r="AC116" s="88"/>
      <c r="AD116" s="90"/>
      <c r="AE116" s="4"/>
      <c r="AF116" s="139"/>
      <c r="AI116" s="4"/>
    </row>
    <row r="117" s="5" customFormat="1" ht="20.25" spans="1:35">
      <c r="A117" s="105">
        <v>8</v>
      </c>
      <c r="B117" s="105"/>
      <c r="C117" s="106" t="s">
        <v>332</v>
      </c>
      <c r="D117" s="107" t="s">
        <v>333</v>
      </c>
      <c r="E117" s="108">
        <v>1</v>
      </c>
      <c r="F117" s="106" t="s">
        <v>332</v>
      </c>
      <c r="G117" s="108"/>
      <c r="H117" s="108"/>
      <c r="I117" s="108"/>
      <c r="J117" s="108"/>
      <c r="K117" s="108"/>
      <c r="L117" s="108"/>
      <c r="M117" s="108"/>
      <c r="N117" s="108"/>
      <c r="O117" s="108"/>
      <c r="P117" s="118">
        <f t="shared" si="0"/>
        <v>2</v>
      </c>
      <c r="Q117" s="118">
        <f t="shared" si="1"/>
        <v>0</v>
      </c>
      <c r="R117" s="125">
        <f t="shared" si="2"/>
        <v>2</v>
      </c>
      <c r="S117" s="126">
        <f t="shared" si="3"/>
        <v>0</v>
      </c>
      <c r="T117" s="125">
        <f t="shared" si="4"/>
        <v>0</v>
      </c>
      <c r="U117" s="126">
        <f t="shared" si="5"/>
        <v>4</v>
      </c>
      <c r="V117" s="127">
        <f t="shared" si="6"/>
        <v>0</v>
      </c>
      <c r="W117" s="128">
        <f t="shared" si="7"/>
        <v>0</v>
      </c>
      <c r="X117" s="129">
        <f t="shared" si="8"/>
        <v>2</v>
      </c>
      <c r="Y117" s="129">
        <f t="shared" si="9"/>
        <v>0</v>
      </c>
      <c r="Z117" s="127">
        <f t="shared" si="10"/>
        <v>0</v>
      </c>
      <c r="AA117" s="138"/>
      <c r="AB117" s="4"/>
      <c r="AC117" s="88"/>
      <c r="AD117" s="90"/>
      <c r="AE117" s="4"/>
      <c r="AF117" s="139"/>
      <c r="AI117" s="4"/>
    </row>
    <row r="118" s="5" customFormat="1" ht="20.25" spans="1:35">
      <c r="A118" s="105">
        <v>9</v>
      </c>
      <c r="B118" s="105"/>
      <c r="C118" s="106" t="s">
        <v>347</v>
      </c>
      <c r="D118" s="107" t="s">
        <v>691</v>
      </c>
      <c r="E118" s="108">
        <v>2</v>
      </c>
      <c r="F118" s="106" t="s">
        <v>347</v>
      </c>
      <c r="G118" s="108"/>
      <c r="H118" s="108"/>
      <c r="I118" s="108"/>
      <c r="J118" s="108"/>
      <c r="K118" s="108"/>
      <c r="L118" s="108"/>
      <c r="M118" s="108"/>
      <c r="N118" s="108"/>
      <c r="O118" s="108"/>
      <c r="P118" s="118">
        <f t="shared" si="0"/>
        <v>2</v>
      </c>
      <c r="Q118" s="118">
        <f t="shared" si="1"/>
        <v>1</v>
      </c>
      <c r="R118" s="125">
        <f t="shared" si="2"/>
        <v>5</v>
      </c>
      <c r="S118" s="126">
        <f t="shared" si="3"/>
        <v>0</v>
      </c>
      <c r="T118" s="125">
        <f t="shared" si="4"/>
        <v>1</v>
      </c>
      <c r="U118" s="126">
        <f t="shared" si="5"/>
        <v>9</v>
      </c>
      <c r="V118" s="127">
        <f t="shared" si="6"/>
        <v>0</v>
      </c>
      <c r="W118" s="128">
        <f t="shared" si="7"/>
        <v>0</v>
      </c>
      <c r="X118" s="129">
        <f t="shared" si="8"/>
        <v>2</v>
      </c>
      <c r="Y118" s="129">
        <f t="shared" si="9"/>
        <v>1</v>
      </c>
      <c r="Z118" s="127">
        <f t="shared" si="10"/>
        <v>0</v>
      </c>
      <c r="AA118" s="138"/>
      <c r="AB118" s="137"/>
      <c r="AC118" s="88"/>
      <c r="AD118" s="90"/>
      <c r="AE118" s="137"/>
      <c r="AF118" s="139"/>
      <c r="AI118" s="137"/>
    </row>
    <row r="119" s="5" customFormat="1" ht="20.25" spans="1:35">
      <c r="A119" s="105">
        <v>10</v>
      </c>
      <c r="B119" s="105"/>
      <c r="C119" s="106" t="s">
        <v>152</v>
      </c>
      <c r="D119" s="109" t="s">
        <v>529</v>
      </c>
      <c r="E119" s="108">
        <v>2</v>
      </c>
      <c r="F119" s="106" t="s">
        <v>152</v>
      </c>
      <c r="G119" s="108"/>
      <c r="H119" s="108"/>
      <c r="I119" s="108"/>
      <c r="J119" s="108"/>
      <c r="K119" s="108"/>
      <c r="L119" s="108"/>
      <c r="M119" s="108"/>
      <c r="N119" s="108"/>
      <c r="O119" s="108"/>
      <c r="P119" s="118">
        <f t="shared" si="0"/>
        <v>1</v>
      </c>
      <c r="Q119" s="118">
        <f t="shared" si="1"/>
        <v>1</v>
      </c>
      <c r="R119" s="125">
        <f t="shared" si="2"/>
        <v>1</v>
      </c>
      <c r="S119" s="126">
        <f t="shared" si="3"/>
        <v>0</v>
      </c>
      <c r="T119" s="125">
        <f t="shared" si="4"/>
        <v>0</v>
      </c>
      <c r="U119" s="126">
        <f t="shared" si="5"/>
        <v>3</v>
      </c>
      <c r="V119" s="127">
        <f t="shared" si="6"/>
        <v>1</v>
      </c>
      <c r="W119" s="128">
        <f t="shared" si="7"/>
        <v>1</v>
      </c>
      <c r="X119" s="129">
        <f t="shared" si="8"/>
        <v>0</v>
      </c>
      <c r="Y119" s="129">
        <f t="shared" si="9"/>
        <v>0</v>
      </c>
      <c r="Z119" s="127">
        <f t="shared" si="10"/>
        <v>2</v>
      </c>
      <c r="AA119" s="138"/>
      <c r="AB119" s="4"/>
      <c r="AC119" s="88"/>
      <c r="AD119" s="90"/>
      <c r="AE119" s="4"/>
      <c r="AF119" s="139"/>
      <c r="AI119" s="4"/>
    </row>
    <row r="120" s="5" customFormat="1" ht="20.25" spans="1:35">
      <c r="A120" s="105">
        <v>11</v>
      </c>
      <c r="B120" s="105"/>
      <c r="C120" s="106" t="s">
        <v>167</v>
      </c>
      <c r="D120" s="110"/>
      <c r="E120" s="108">
        <v>2</v>
      </c>
      <c r="F120" s="106" t="s">
        <v>167</v>
      </c>
      <c r="G120" s="108"/>
      <c r="H120" s="108"/>
      <c r="I120" s="108"/>
      <c r="J120" s="108"/>
      <c r="K120" s="108"/>
      <c r="L120" s="108"/>
      <c r="M120" s="108"/>
      <c r="N120" s="108"/>
      <c r="O120" s="108"/>
      <c r="P120" s="118">
        <f t="shared" si="0"/>
        <v>0</v>
      </c>
      <c r="Q120" s="118">
        <f t="shared" si="1"/>
        <v>1</v>
      </c>
      <c r="R120" s="125">
        <f t="shared" si="2"/>
        <v>3</v>
      </c>
      <c r="S120" s="126">
        <f t="shared" si="3"/>
        <v>0</v>
      </c>
      <c r="T120" s="125">
        <f t="shared" si="4"/>
        <v>1</v>
      </c>
      <c r="U120" s="126">
        <f t="shared" si="5"/>
        <v>5</v>
      </c>
      <c r="V120" s="127">
        <f t="shared" si="6"/>
        <v>0</v>
      </c>
      <c r="W120" s="128">
        <f t="shared" si="7"/>
        <v>1</v>
      </c>
      <c r="X120" s="129">
        <f t="shared" si="8"/>
        <v>0</v>
      </c>
      <c r="Y120" s="129">
        <f t="shared" si="9"/>
        <v>0</v>
      </c>
      <c r="Z120" s="127">
        <f t="shared" si="10"/>
        <v>1</v>
      </c>
      <c r="AA120" s="138"/>
      <c r="AB120" s="4"/>
      <c r="AC120" s="88"/>
      <c r="AD120" s="90"/>
      <c r="AE120" s="4"/>
      <c r="AF120" s="139"/>
      <c r="AI120" s="4"/>
    </row>
    <row r="121" s="5" customFormat="1" ht="20.25" spans="1:35">
      <c r="A121" s="105">
        <v>12</v>
      </c>
      <c r="B121" s="105"/>
      <c r="C121" s="106" t="s">
        <v>146</v>
      </c>
      <c r="D121" s="111"/>
      <c r="E121" s="108">
        <v>1</v>
      </c>
      <c r="F121" s="106" t="s">
        <v>146</v>
      </c>
      <c r="G121" s="108"/>
      <c r="H121" s="108"/>
      <c r="I121" s="108"/>
      <c r="J121" s="108"/>
      <c r="K121" s="108"/>
      <c r="L121" s="108"/>
      <c r="M121" s="108"/>
      <c r="N121" s="108"/>
      <c r="O121" s="108"/>
      <c r="P121" s="118">
        <f t="shared" si="0"/>
        <v>2</v>
      </c>
      <c r="Q121" s="118">
        <f t="shared" si="1"/>
        <v>0</v>
      </c>
      <c r="R121" s="125">
        <f t="shared" si="2"/>
        <v>0</v>
      </c>
      <c r="S121" s="126">
        <f t="shared" si="3"/>
        <v>0</v>
      </c>
      <c r="T121" s="125">
        <f t="shared" si="4"/>
        <v>0</v>
      </c>
      <c r="U121" s="126">
        <f t="shared" si="5"/>
        <v>2</v>
      </c>
      <c r="V121" s="127">
        <f t="shared" si="6"/>
        <v>2</v>
      </c>
      <c r="W121" s="128">
        <f t="shared" si="7"/>
        <v>0</v>
      </c>
      <c r="X121" s="129">
        <f t="shared" si="8"/>
        <v>0</v>
      </c>
      <c r="Y121" s="129">
        <f t="shared" si="9"/>
        <v>0</v>
      </c>
      <c r="Z121" s="127">
        <f t="shared" si="10"/>
        <v>2</v>
      </c>
      <c r="AA121" s="138"/>
      <c r="AB121" s="4"/>
      <c r="AC121" s="88"/>
      <c r="AD121" s="90"/>
      <c r="AE121" s="4"/>
      <c r="AF121" s="139"/>
      <c r="AI121" s="4"/>
    </row>
    <row r="122" s="5" customFormat="1" ht="20.25" spans="1:35">
      <c r="A122" s="105">
        <v>13</v>
      </c>
      <c r="B122" s="105"/>
      <c r="C122" s="106" t="s">
        <v>254</v>
      </c>
      <c r="D122" s="107" t="s">
        <v>255</v>
      </c>
      <c r="E122" s="108">
        <v>2</v>
      </c>
      <c r="F122" s="106" t="s">
        <v>254</v>
      </c>
      <c r="G122" s="108"/>
      <c r="H122" s="108"/>
      <c r="I122" s="108"/>
      <c r="J122" s="108"/>
      <c r="K122" s="108"/>
      <c r="L122" s="108"/>
      <c r="M122" s="108"/>
      <c r="N122" s="108"/>
      <c r="O122" s="108"/>
      <c r="P122" s="118">
        <f t="shared" si="0"/>
        <v>5</v>
      </c>
      <c r="Q122" s="118">
        <f t="shared" si="1"/>
        <v>2</v>
      </c>
      <c r="R122" s="125">
        <f t="shared" si="2"/>
        <v>0</v>
      </c>
      <c r="S122" s="126">
        <f t="shared" si="3"/>
        <v>4</v>
      </c>
      <c r="T122" s="125">
        <f t="shared" si="4"/>
        <v>3</v>
      </c>
      <c r="U122" s="126">
        <f t="shared" si="5"/>
        <v>14</v>
      </c>
      <c r="V122" s="127">
        <f t="shared" si="6"/>
        <v>2</v>
      </c>
      <c r="W122" s="128">
        <f t="shared" si="7"/>
        <v>2</v>
      </c>
      <c r="X122" s="129">
        <f t="shared" si="8"/>
        <v>3</v>
      </c>
      <c r="Y122" s="129">
        <f t="shared" si="9"/>
        <v>0</v>
      </c>
      <c r="Z122" s="127">
        <f t="shared" si="10"/>
        <v>4</v>
      </c>
      <c r="AA122" s="138"/>
      <c r="AB122" s="4"/>
      <c r="AC122" s="88"/>
      <c r="AD122" s="90"/>
      <c r="AE122" s="4"/>
      <c r="AF122" s="139"/>
      <c r="AI122" s="4"/>
    </row>
    <row r="123" s="5" customFormat="1" ht="28.5" spans="1:35">
      <c r="A123" s="105">
        <v>14</v>
      </c>
      <c r="B123" s="105"/>
      <c r="C123" s="106" t="s">
        <v>639</v>
      </c>
      <c r="D123" s="107" t="s">
        <v>692</v>
      </c>
      <c r="E123" s="108"/>
      <c r="F123" s="106" t="s">
        <v>639</v>
      </c>
      <c r="G123" s="108"/>
      <c r="H123" s="108"/>
      <c r="I123" s="108"/>
      <c r="J123" s="108"/>
      <c r="K123" s="108"/>
      <c r="L123" s="108"/>
      <c r="M123" s="108"/>
      <c r="N123" s="108"/>
      <c r="O123" s="108"/>
      <c r="P123" s="118">
        <f t="shared" si="0"/>
        <v>0</v>
      </c>
      <c r="Q123" s="118">
        <f t="shared" si="1"/>
        <v>0</v>
      </c>
      <c r="R123" s="125">
        <f t="shared" si="2"/>
        <v>0</v>
      </c>
      <c r="S123" s="126">
        <f t="shared" si="3"/>
        <v>0</v>
      </c>
      <c r="T123" s="125">
        <f t="shared" si="4"/>
        <v>8</v>
      </c>
      <c r="U123" s="126">
        <f t="shared" si="5"/>
        <v>8</v>
      </c>
      <c r="V123" s="127">
        <f t="shared" si="6"/>
        <v>0</v>
      </c>
      <c r="W123" s="128">
        <f>COUNTIFS($C$4:$C$104,C123,$P$4:$P$104,"*符合公招*",$Q$4:$Q$104,"*第二批*")</f>
        <v>0</v>
      </c>
      <c r="X123" s="129">
        <f t="shared" si="8"/>
        <v>0</v>
      </c>
      <c r="Y123" s="129">
        <f t="shared" si="9"/>
        <v>0</v>
      </c>
      <c r="Z123" s="127">
        <f t="shared" si="10"/>
        <v>0</v>
      </c>
      <c r="AA123" s="138"/>
      <c r="AB123" s="4"/>
      <c r="AC123" s="88"/>
      <c r="AD123" s="90"/>
      <c r="AE123" s="4"/>
      <c r="AF123" s="139"/>
      <c r="AI123" s="4"/>
    </row>
    <row r="124" s="6" customFormat="1" ht="20.25" spans="1:35">
      <c r="A124" s="112">
        <v>15</v>
      </c>
      <c r="B124" s="112"/>
      <c r="C124" s="113" t="s">
        <v>693</v>
      </c>
      <c r="D124" s="114">
        <v>43466</v>
      </c>
      <c r="E124" s="115">
        <f t="shared" ref="E124:W124" si="11">SUM(E110:E123)</f>
        <v>22</v>
      </c>
      <c r="F124" s="113" t="s">
        <v>693</v>
      </c>
      <c r="G124" s="115"/>
      <c r="H124" s="115"/>
      <c r="I124" s="115"/>
      <c r="J124" s="115"/>
      <c r="K124" s="115"/>
      <c r="L124" s="115"/>
      <c r="M124" s="115"/>
      <c r="N124" s="115"/>
      <c r="O124" s="115"/>
      <c r="P124" s="115">
        <f t="shared" si="11"/>
        <v>32</v>
      </c>
      <c r="Q124" s="115">
        <f t="shared" si="11"/>
        <v>14</v>
      </c>
      <c r="R124" s="130">
        <f t="shared" si="11"/>
        <v>31</v>
      </c>
      <c r="S124" s="115">
        <f t="shared" si="11"/>
        <v>4</v>
      </c>
      <c r="T124" s="130">
        <f t="shared" si="11"/>
        <v>19</v>
      </c>
      <c r="U124" s="131">
        <f t="shared" si="11"/>
        <v>100</v>
      </c>
      <c r="V124" s="132">
        <f t="shared" si="11"/>
        <v>18</v>
      </c>
      <c r="W124" s="132">
        <f t="shared" si="11"/>
        <v>12</v>
      </c>
      <c r="X124" s="133">
        <f t="shared" ref="X124:Y124" si="12">SUM(X110:X123)</f>
        <v>14</v>
      </c>
      <c r="Y124" s="133">
        <f t="shared" si="12"/>
        <v>2</v>
      </c>
      <c r="Z124" s="132">
        <f t="shared" si="10"/>
        <v>30</v>
      </c>
      <c r="AA124" s="138"/>
      <c r="AB124" s="141"/>
      <c r="AC124" s="142"/>
      <c r="AD124" s="143"/>
      <c r="AE124" s="141"/>
      <c r="AF124" s="144"/>
      <c r="AI124" s="141"/>
    </row>
    <row r="125" s="5" customFormat="1" ht="17.25" spans="1:35">
      <c r="A125" s="98"/>
      <c r="B125" s="98"/>
      <c r="C125" s="99"/>
      <c r="D125" s="100"/>
      <c r="E125" s="101"/>
      <c r="F125" s="99"/>
      <c r="G125" s="101"/>
      <c r="H125" s="101"/>
      <c r="I125" s="101"/>
      <c r="J125" s="101"/>
      <c r="K125" s="101"/>
      <c r="L125" s="101"/>
      <c r="M125" s="101"/>
      <c r="N125" s="101"/>
      <c r="O125" s="101"/>
      <c r="P125" s="116"/>
      <c r="Q125" s="116"/>
      <c r="R125" s="88"/>
      <c r="S125" s="88"/>
      <c r="T125" s="88"/>
      <c r="U125" s="119"/>
      <c r="V125" s="4"/>
      <c r="W125" s="88"/>
      <c r="X125" s="100"/>
      <c r="Y125" s="100"/>
      <c r="Z125" s="4"/>
      <c r="AA125" s="4"/>
      <c r="AB125" s="4"/>
      <c r="AC125" s="138"/>
      <c r="AD125" s="90"/>
      <c r="AE125" s="4"/>
      <c r="AF125" s="139"/>
      <c r="AI125" s="4"/>
    </row>
    <row r="126" s="5" customFormat="1" ht="17.25" spans="1:35">
      <c r="A126" s="98"/>
      <c r="B126" s="98"/>
      <c r="C126" s="99"/>
      <c r="D126" s="100"/>
      <c r="E126" s="101"/>
      <c r="F126" s="99"/>
      <c r="G126" s="101"/>
      <c r="H126" s="101"/>
      <c r="I126" s="101"/>
      <c r="J126" s="101"/>
      <c r="K126" s="101"/>
      <c r="L126" s="101"/>
      <c r="M126" s="101"/>
      <c r="N126" s="101"/>
      <c r="O126" s="101"/>
      <c r="P126" s="116"/>
      <c r="Q126" s="116"/>
      <c r="R126" s="88"/>
      <c r="S126" s="88"/>
      <c r="T126" s="88"/>
      <c r="U126" s="119"/>
      <c r="V126" s="4"/>
      <c r="W126" s="88"/>
      <c r="X126" s="100"/>
      <c r="Y126" s="100"/>
      <c r="Z126" s="4"/>
      <c r="AA126" s="4"/>
      <c r="AB126" s="4"/>
      <c r="AC126" s="138"/>
      <c r="AD126" s="90"/>
      <c r="AE126" s="4"/>
      <c r="AF126" s="139"/>
      <c r="AI126" s="4"/>
    </row>
    <row r="127" s="5" customFormat="1" ht="17.25" spans="1:35">
      <c r="A127" s="98"/>
      <c r="B127" s="98"/>
      <c r="C127" s="99"/>
      <c r="D127" s="100"/>
      <c r="E127" s="101"/>
      <c r="F127" s="99"/>
      <c r="G127" s="101"/>
      <c r="H127" s="101"/>
      <c r="I127" s="101"/>
      <c r="J127" s="101"/>
      <c r="K127" s="101"/>
      <c r="L127" s="101"/>
      <c r="M127" s="101"/>
      <c r="N127" s="101"/>
      <c r="O127" s="101"/>
      <c r="P127" s="116"/>
      <c r="Q127" s="116"/>
      <c r="R127" s="88"/>
      <c r="S127" s="88"/>
      <c r="T127" s="88"/>
      <c r="U127" s="119"/>
      <c r="V127" s="4"/>
      <c r="W127" s="88"/>
      <c r="X127" s="100"/>
      <c r="Y127" s="100"/>
      <c r="Z127" s="4"/>
      <c r="AA127" s="4"/>
      <c r="AB127" s="4"/>
      <c r="AC127" s="138"/>
      <c r="AD127" s="90"/>
      <c r="AE127" s="4"/>
      <c r="AF127" s="139"/>
      <c r="AI127" s="4"/>
    </row>
    <row r="128" s="5" customFormat="1" ht="17.25" spans="1:35">
      <c r="A128" s="98"/>
      <c r="B128" s="98"/>
      <c r="C128" s="99"/>
      <c r="D128" s="100"/>
      <c r="E128" s="101"/>
      <c r="F128" s="99"/>
      <c r="G128" s="101"/>
      <c r="H128" s="101"/>
      <c r="I128" s="101"/>
      <c r="J128" s="101"/>
      <c r="K128" s="101"/>
      <c r="L128" s="101"/>
      <c r="M128" s="101"/>
      <c r="N128" s="101"/>
      <c r="O128" s="101"/>
      <c r="P128" s="116"/>
      <c r="Q128" s="116"/>
      <c r="R128" s="88"/>
      <c r="S128" s="88"/>
      <c r="T128" s="88"/>
      <c r="U128" s="119"/>
      <c r="V128" s="4"/>
      <c r="W128" s="88"/>
      <c r="X128" s="100"/>
      <c r="Y128" s="100"/>
      <c r="Z128" s="4"/>
      <c r="AA128" s="4"/>
      <c r="AB128" s="4"/>
      <c r="AC128" s="138"/>
      <c r="AD128" s="90"/>
      <c r="AE128" s="4"/>
      <c r="AF128" s="139"/>
      <c r="AI128" s="4"/>
    </row>
    <row r="129" s="5" customFormat="1" ht="23.25" customHeight="1" spans="1:35">
      <c r="A129" s="98"/>
      <c r="B129" s="98"/>
      <c r="C129" s="99"/>
      <c r="D129" s="100"/>
      <c r="E129" s="101"/>
      <c r="F129" s="99"/>
      <c r="G129" s="101"/>
      <c r="H129" s="101"/>
      <c r="I129" s="101"/>
      <c r="J129" s="101"/>
      <c r="K129" s="101"/>
      <c r="L129" s="101"/>
      <c r="M129" s="101"/>
      <c r="N129" s="101"/>
      <c r="O129" s="101"/>
      <c r="P129" s="116"/>
      <c r="Q129" s="116"/>
      <c r="R129" s="88"/>
      <c r="S129" s="88"/>
      <c r="T129" s="88"/>
      <c r="U129" s="119"/>
      <c r="V129" s="4"/>
      <c r="W129" s="88"/>
      <c r="X129" s="100"/>
      <c r="Y129" s="100"/>
      <c r="Z129" s="4"/>
      <c r="AA129" s="4"/>
      <c r="AB129" s="4"/>
      <c r="AC129" s="138"/>
      <c r="AD129" s="90"/>
      <c r="AE129" s="4"/>
      <c r="AF129" s="139"/>
      <c r="AI129" s="4"/>
    </row>
    <row r="130" s="5" customFormat="1" ht="23.25" customHeight="1" spans="1:35">
      <c r="A130" s="98"/>
      <c r="B130" s="98"/>
      <c r="C130" s="99"/>
      <c r="D130" s="100"/>
      <c r="E130" s="101"/>
      <c r="F130" s="99"/>
      <c r="G130" s="101"/>
      <c r="H130" s="101"/>
      <c r="I130" s="101"/>
      <c r="J130" s="101"/>
      <c r="K130" s="101"/>
      <c r="L130" s="101"/>
      <c r="M130" s="101"/>
      <c r="N130" s="101"/>
      <c r="O130" s="101"/>
      <c r="P130" s="116"/>
      <c r="Q130" s="116"/>
      <c r="R130" s="88"/>
      <c r="S130" s="88"/>
      <c r="T130" s="88"/>
      <c r="U130" s="119"/>
      <c r="V130" s="4"/>
      <c r="W130" s="88"/>
      <c r="X130" s="100"/>
      <c r="Y130" s="100"/>
      <c r="Z130" s="4"/>
      <c r="AA130" s="4"/>
      <c r="AB130" s="4"/>
      <c r="AC130" s="138"/>
      <c r="AD130" s="90"/>
      <c r="AE130" s="4"/>
      <c r="AF130" s="139"/>
      <c r="AI130" s="4"/>
    </row>
    <row r="131" s="5" customFormat="1" ht="26.25" customHeight="1" spans="1:35">
      <c r="A131" s="98"/>
      <c r="B131" s="98"/>
      <c r="C131" s="99"/>
      <c r="D131" s="100"/>
      <c r="E131" s="101"/>
      <c r="F131" s="99"/>
      <c r="G131" s="101"/>
      <c r="H131" s="101"/>
      <c r="I131" s="101"/>
      <c r="J131" s="101"/>
      <c r="K131" s="101"/>
      <c r="L131" s="101"/>
      <c r="M131" s="101"/>
      <c r="N131" s="101"/>
      <c r="O131" s="101"/>
      <c r="P131" s="116"/>
      <c r="Q131" s="116"/>
      <c r="R131" s="88"/>
      <c r="S131" s="88"/>
      <c r="T131" s="88"/>
      <c r="U131" s="119"/>
      <c r="V131" s="4"/>
      <c r="W131" s="88"/>
      <c r="X131" s="100"/>
      <c r="Y131" s="100"/>
      <c r="Z131" s="4"/>
      <c r="AA131" s="4"/>
      <c r="AB131" s="137"/>
      <c r="AC131" s="151"/>
      <c r="AD131" s="90"/>
      <c r="AE131" s="137"/>
      <c r="AF131" s="139"/>
      <c r="AI131" s="137"/>
    </row>
    <row r="132" s="5" customFormat="1" ht="23.25" customHeight="1" spans="1:35">
      <c r="A132" s="98"/>
      <c r="B132" s="98"/>
      <c r="C132" s="99"/>
      <c r="D132" s="100"/>
      <c r="E132" s="101"/>
      <c r="F132" s="99"/>
      <c r="G132" s="101"/>
      <c r="H132" s="101"/>
      <c r="I132" s="101"/>
      <c r="J132" s="101"/>
      <c r="K132" s="101"/>
      <c r="L132" s="101"/>
      <c r="M132" s="101"/>
      <c r="N132" s="101"/>
      <c r="O132" s="101"/>
      <c r="P132" s="116"/>
      <c r="Q132" s="116"/>
      <c r="R132" s="88"/>
      <c r="S132" s="88"/>
      <c r="T132" s="88"/>
      <c r="U132" s="119"/>
      <c r="V132" s="4"/>
      <c r="W132" s="88"/>
      <c r="X132" s="100"/>
      <c r="Y132" s="100"/>
      <c r="Z132" s="4"/>
      <c r="AA132" s="4"/>
      <c r="AB132" s="137"/>
      <c r="AC132" s="138"/>
      <c r="AD132" s="90"/>
      <c r="AE132" s="137"/>
      <c r="AF132" s="139"/>
      <c r="AI132" s="137"/>
    </row>
    <row r="133" s="5" customFormat="1" ht="28.5" customHeight="1" spans="1:35">
      <c r="A133" s="98"/>
      <c r="B133" s="98"/>
      <c r="C133" s="99"/>
      <c r="D133" s="100"/>
      <c r="E133" s="101"/>
      <c r="F133" s="99"/>
      <c r="G133" s="101"/>
      <c r="H133" s="101"/>
      <c r="I133" s="101"/>
      <c r="J133" s="101"/>
      <c r="K133" s="101"/>
      <c r="L133" s="101"/>
      <c r="M133" s="101"/>
      <c r="N133" s="101"/>
      <c r="O133" s="101"/>
      <c r="P133" s="116"/>
      <c r="Q133" s="116"/>
      <c r="R133" s="88"/>
      <c r="S133" s="88"/>
      <c r="T133" s="88"/>
      <c r="U133" s="119"/>
      <c r="V133" s="88"/>
      <c r="W133" s="88"/>
      <c r="X133" s="100"/>
      <c r="Y133" s="100"/>
      <c r="Z133" s="88"/>
      <c r="AA133" s="88"/>
      <c r="AB133" s="88"/>
      <c r="AC133" s="151"/>
      <c r="AD133" s="90"/>
      <c r="AE133" s="88"/>
      <c r="AF133" s="139"/>
      <c r="AI133" s="88"/>
    </row>
    <row r="134" s="5" customFormat="1" ht="23.25" customHeight="1" spans="1:246">
      <c r="A134" s="98"/>
      <c r="B134" s="98"/>
      <c r="C134" s="99"/>
      <c r="D134" s="100"/>
      <c r="E134" s="101"/>
      <c r="F134" s="99"/>
      <c r="G134" s="101"/>
      <c r="H134" s="101"/>
      <c r="I134" s="101"/>
      <c r="J134" s="101"/>
      <c r="K134" s="101"/>
      <c r="L134" s="101"/>
      <c r="M134" s="101"/>
      <c r="N134" s="101"/>
      <c r="O134" s="101"/>
      <c r="P134" s="149"/>
      <c r="Q134" s="149"/>
      <c r="R134" s="88"/>
      <c r="S134" s="88"/>
      <c r="T134" s="88"/>
      <c r="U134" s="119"/>
      <c r="V134" s="88"/>
      <c r="W134" s="88"/>
      <c r="X134" s="100"/>
      <c r="Y134" s="100"/>
      <c r="Z134" s="88"/>
      <c r="AA134" s="88"/>
      <c r="AB134" s="88"/>
      <c r="AC134" s="138"/>
      <c r="AD134" s="90"/>
      <c r="AE134" s="88"/>
      <c r="AF134" s="88"/>
      <c r="AG134" s="88"/>
      <c r="AH134" s="88"/>
      <c r="AI134" s="88"/>
      <c r="AJ134" s="88"/>
      <c r="AK134" s="88"/>
      <c r="AL134" s="89"/>
      <c r="AM134" s="88"/>
      <c r="AN134" s="88"/>
      <c r="AO134" s="88"/>
      <c r="AP134" s="88"/>
      <c r="AQ134" s="88"/>
      <c r="AR134" s="88"/>
      <c r="AS134" s="88"/>
      <c r="AT134" s="90"/>
      <c r="AU134" s="3"/>
      <c r="AV134" s="88"/>
      <c r="AW134" s="88"/>
      <c r="AX134" s="88"/>
      <c r="AY134" s="88"/>
      <c r="AZ134" s="89"/>
      <c r="BA134" s="88"/>
      <c r="BB134" s="88"/>
      <c r="BC134" s="88"/>
      <c r="BD134" s="88"/>
      <c r="BE134" s="88"/>
      <c r="BF134" s="88"/>
      <c r="BG134" s="88"/>
      <c r="BH134" s="90"/>
      <c r="BI134" s="3"/>
      <c r="BJ134" s="88"/>
      <c r="BK134" s="88"/>
      <c r="BL134" s="88"/>
      <c r="BM134" s="88"/>
      <c r="BN134" s="89"/>
      <c r="BO134" s="88"/>
      <c r="BP134" s="88"/>
      <c r="BQ134" s="88"/>
      <c r="BR134" s="88"/>
      <c r="BS134" s="88"/>
      <c r="BT134" s="88"/>
      <c r="BU134" s="88"/>
      <c r="BV134" s="90"/>
      <c r="BW134" s="3"/>
      <c r="BX134" s="88"/>
      <c r="BY134" s="88"/>
      <c r="BZ134" s="88"/>
      <c r="CA134" s="88"/>
      <c r="CB134" s="89"/>
      <c r="CC134" s="88"/>
      <c r="CD134" s="88"/>
      <c r="CE134" s="88"/>
      <c r="CF134" s="88"/>
      <c r="CG134" s="88"/>
      <c r="CH134" s="88"/>
      <c r="CI134" s="88"/>
      <c r="CJ134" s="90"/>
      <c r="CK134" s="3"/>
      <c r="CL134" s="88"/>
      <c r="CM134" s="88"/>
      <c r="CN134" s="88"/>
      <c r="CO134" s="88"/>
      <c r="CP134" s="89"/>
      <c r="CQ134" s="88"/>
      <c r="CR134" s="88"/>
      <c r="CS134" s="88"/>
      <c r="CT134" s="88"/>
      <c r="CU134" s="88"/>
      <c r="CV134" s="88"/>
      <c r="CW134" s="88"/>
      <c r="CX134" s="90"/>
      <c r="CY134" s="3"/>
      <c r="CZ134" s="88"/>
      <c r="DA134" s="88"/>
      <c r="DB134" s="88"/>
      <c r="DC134" s="88"/>
      <c r="DD134" s="89"/>
      <c r="DE134" s="88"/>
      <c r="DF134" s="88"/>
      <c r="DG134" s="88"/>
      <c r="DH134" s="88"/>
      <c r="DI134" s="88"/>
      <c r="DJ134" s="88"/>
      <c r="DK134" s="88"/>
      <c r="DL134" s="90"/>
      <c r="DM134" s="3"/>
      <c r="DN134" s="88"/>
      <c r="DO134" s="88"/>
      <c r="DP134" s="88"/>
      <c r="DQ134" s="88"/>
      <c r="DR134" s="89"/>
      <c r="DS134" s="88"/>
      <c r="DT134" s="88"/>
      <c r="DU134" s="88"/>
      <c r="DV134" s="88"/>
      <c r="DW134" s="88"/>
      <c r="DX134" s="88"/>
      <c r="DY134" s="88"/>
      <c r="DZ134" s="90"/>
      <c r="EA134" s="3"/>
      <c r="EB134" s="88"/>
      <c r="EC134" s="88"/>
      <c r="ED134" s="88"/>
      <c r="EE134" s="88"/>
      <c r="EF134" s="89"/>
      <c r="EG134" s="88"/>
      <c r="EH134" s="88"/>
      <c r="EI134" s="88"/>
      <c r="EJ134" s="88"/>
      <c r="EK134" s="88"/>
      <c r="EL134" s="88"/>
      <c r="EM134" s="88"/>
      <c r="EN134" s="90"/>
      <c r="EO134" s="3"/>
      <c r="EP134" s="88"/>
      <c r="EQ134" s="88"/>
      <c r="ER134" s="88"/>
      <c r="ES134" s="88"/>
      <c r="ET134" s="89"/>
      <c r="EU134" s="88"/>
      <c r="EV134" s="88"/>
      <c r="EW134" s="88"/>
      <c r="EX134" s="88"/>
      <c r="EY134" s="88"/>
      <c r="EZ134" s="88"/>
      <c r="FA134" s="88"/>
      <c r="FB134" s="90"/>
      <c r="FC134" s="3"/>
      <c r="FD134" s="88"/>
      <c r="FE134" s="88"/>
      <c r="FF134" s="88"/>
      <c r="FG134" s="88"/>
      <c r="FH134" s="89"/>
      <c r="FI134" s="88"/>
      <c r="FJ134" s="88"/>
      <c r="FK134" s="88"/>
      <c r="FL134" s="88"/>
      <c r="FM134" s="88"/>
      <c r="FN134" s="88"/>
      <c r="FO134" s="88"/>
      <c r="FP134" s="90"/>
      <c r="FQ134" s="3"/>
      <c r="FR134" s="88"/>
      <c r="FS134" s="88"/>
      <c r="FT134" s="88"/>
      <c r="FU134" s="88"/>
      <c r="FV134" s="89"/>
      <c r="FW134" s="88"/>
      <c r="FX134" s="88"/>
      <c r="FY134" s="88"/>
      <c r="FZ134" s="88"/>
      <c r="GA134" s="88"/>
      <c r="GB134" s="88"/>
      <c r="GC134" s="88"/>
      <c r="GD134" s="90"/>
      <c r="GE134" s="3"/>
      <c r="GF134" s="88"/>
      <c r="GG134" s="88"/>
      <c r="GH134" s="88"/>
      <c r="GI134" s="88"/>
      <c r="GJ134" s="89"/>
      <c r="GK134" s="88"/>
      <c r="GL134" s="88"/>
      <c r="GM134" s="88"/>
      <c r="GN134" s="88"/>
      <c r="GO134" s="88"/>
      <c r="GP134" s="88"/>
      <c r="GQ134" s="88"/>
      <c r="GR134" s="90"/>
      <c r="GS134" s="3"/>
      <c r="GT134" s="88"/>
      <c r="GU134" s="88"/>
      <c r="GV134" s="88"/>
      <c r="GW134" s="88"/>
      <c r="GX134" s="89"/>
      <c r="GY134" s="88"/>
      <c r="GZ134" s="88"/>
      <c r="HA134" s="88"/>
      <c r="HB134" s="88"/>
      <c r="HC134" s="88"/>
      <c r="HD134" s="88"/>
      <c r="HE134" s="88"/>
      <c r="HF134" s="90"/>
      <c r="HG134" s="3"/>
      <c r="HH134" s="88"/>
      <c r="HI134" s="88"/>
      <c r="HJ134" s="88"/>
      <c r="HK134" s="88"/>
      <c r="HL134" s="89"/>
      <c r="HM134" s="88"/>
      <c r="HN134" s="88"/>
      <c r="HO134" s="88"/>
      <c r="HP134" s="88"/>
      <c r="HQ134" s="88"/>
      <c r="HR134" s="88"/>
      <c r="HS134" s="88"/>
      <c r="HT134" s="90"/>
      <c r="HU134" s="3"/>
      <c r="HV134" s="88"/>
      <c r="HW134" s="88"/>
      <c r="HX134" s="88"/>
      <c r="HY134" s="88"/>
      <c r="HZ134" s="89"/>
      <c r="IA134" s="88"/>
      <c r="IB134" s="88"/>
      <c r="IC134" s="88"/>
      <c r="ID134" s="88"/>
      <c r="IE134" s="88"/>
      <c r="IF134" s="88"/>
      <c r="IG134" s="88"/>
      <c r="IH134" s="90"/>
      <c r="II134" s="3"/>
      <c r="IJ134" s="88"/>
      <c r="IK134" s="88"/>
      <c r="IL134" s="88"/>
    </row>
    <row r="135" s="5" customFormat="1" ht="23.25" customHeight="1" spans="1:246">
      <c r="A135" s="98"/>
      <c r="B135" s="98"/>
      <c r="C135" s="99"/>
      <c r="D135" s="100"/>
      <c r="E135" s="101"/>
      <c r="F135" s="99"/>
      <c r="G135" s="101"/>
      <c r="H135" s="101"/>
      <c r="I135" s="101"/>
      <c r="J135" s="101"/>
      <c r="K135" s="101"/>
      <c r="L135" s="101"/>
      <c r="M135" s="101"/>
      <c r="N135" s="101"/>
      <c r="O135" s="101"/>
      <c r="P135" s="149"/>
      <c r="Q135" s="149"/>
      <c r="R135" s="88"/>
      <c r="S135" s="88"/>
      <c r="T135" s="88"/>
      <c r="U135" s="119"/>
      <c r="V135" s="88"/>
      <c r="W135" s="88"/>
      <c r="X135" s="100"/>
      <c r="Y135" s="100"/>
      <c r="Z135" s="88"/>
      <c r="AA135" s="88"/>
      <c r="AB135" s="88"/>
      <c r="AC135" s="138"/>
      <c r="AD135" s="90"/>
      <c r="AE135" s="88"/>
      <c r="AF135" s="88"/>
      <c r="AG135" s="88"/>
      <c r="AH135" s="88"/>
      <c r="AI135" s="88"/>
      <c r="AJ135" s="88"/>
      <c r="AK135" s="88"/>
      <c r="AL135" s="89"/>
      <c r="AM135" s="88"/>
      <c r="AN135" s="88"/>
      <c r="AO135" s="88"/>
      <c r="AP135" s="88"/>
      <c r="AQ135" s="88"/>
      <c r="AR135" s="88"/>
      <c r="AS135" s="88"/>
      <c r="AT135" s="90"/>
      <c r="AU135" s="3"/>
      <c r="AV135" s="88"/>
      <c r="AW135" s="88"/>
      <c r="AX135" s="88"/>
      <c r="AY135" s="88"/>
      <c r="AZ135" s="89"/>
      <c r="BA135" s="88"/>
      <c r="BB135" s="88"/>
      <c r="BC135" s="88"/>
      <c r="BD135" s="88"/>
      <c r="BE135" s="88"/>
      <c r="BF135" s="88"/>
      <c r="BG135" s="88"/>
      <c r="BH135" s="90"/>
      <c r="BI135" s="3"/>
      <c r="BJ135" s="88"/>
      <c r="BK135" s="88"/>
      <c r="BL135" s="88"/>
      <c r="BM135" s="88"/>
      <c r="BN135" s="89"/>
      <c r="BO135" s="88"/>
      <c r="BP135" s="88"/>
      <c r="BQ135" s="88"/>
      <c r="BR135" s="88"/>
      <c r="BS135" s="88"/>
      <c r="BT135" s="88"/>
      <c r="BU135" s="88"/>
      <c r="BV135" s="90"/>
      <c r="BW135" s="3"/>
      <c r="BX135" s="88"/>
      <c r="BY135" s="88"/>
      <c r="BZ135" s="88"/>
      <c r="CA135" s="88"/>
      <c r="CB135" s="89"/>
      <c r="CC135" s="88"/>
      <c r="CD135" s="88"/>
      <c r="CE135" s="88"/>
      <c r="CF135" s="88"/>
      <c r="CG135" s="88"/>
      <c r="CH135" s="88"/>
      <c r="CI135" s="88"/>
      <c r="CJ135" s="90"/>
      <c r="CK135" s="3"/>
      <c r="CL135" s="88"/>
      <c r="CM135" s="88"/>
      <c r="CN135" s="88"/>
      <c r="CO135" s="88"/>
      <c r="CP135" s="89"/>
      <c r="CQ135" s="88"/>
      <c r="CR135" s="88"/>
      <c r="CS135" s="88"/>
      <c r="CT135" s="88"/>
      <c r="CU135" s="88"/>
      <c r="CV135" s="88"/>
      <c r="CW135" s="88"/>
      <c r="CX135" s="90"/>
      <c r="CY135" s="3"/>
      <c r="CZ135" s="88"/>
      <c r="DA135" s="88"/>
      <c r="DB135" s="88"/>
      <c r="DC135" s="88"/>
      <c r="DD135" s="89"/>
      <c r="DE135" s="88"/>
      <c r="DF135" s="88"/>
      <c r="DG135" s="88"/>
      <c r="DH135" s="88"/>
      <c r="DI135" s="88"/>
      <c r="DJ135" s="88"/>
      <c r="DK135" s="88"/>
      <c r="DL135" s="90"/>
      <c r="DM135" s="3"/>
      <c r="DN135" s="88"/>
      <c r="DO135" s="88"/>
      <c r="DP135" s="88"/>
      <c r="DQ135" s="88"/>
      <c r="DR135" s="89"/>
      <c r="DS135" s="88"/>
      <c r="DT135" s="88"/>
      <c r="DU135" s="88"/>
      <c r="DV135" s="88"/>
      <c r="DW135" s="88"/>
      <c r="DX135" s="88"/>
      <c r="DY135" s="88"/>
      <c r="DZ135" s="90"/>
      <c r="EA135" s="3"/>
      <c r="EB135" s="88"/>
      <c r="EC135" s="88"/>
      <c r="ED135" s="88"/>
      <c r="EE135" s="88"/>
      <c r="EF135" s="89"/>
      <c r="EG135" s="88"/>
      <c r="EH135" s="88"/>
      <c r="EI135" s="88"/>
      <c r="EJ135" s="88"/>
      <c r="EK135" s="88"/>
      <c r="EL135" s="88"/>
      <c r="EM135" s="88"/>
      <c r="EN135" s="90"/>
      <c r="EO135" s="3"/>
      <c r="EP135" s="88"/>
      <c r="EQ135" s="88"/>
      <c r="ER135" s="88"/>
      <c r="ES135" s="88"/>
      <c r="ET135" s="89"/>
      <c r="EU135" s="88"/>
      <c r="EV135" s="88"/>
      <c r="EW135" s="88"/>
      <c r="EX135" s="88"/>
      <c r="EY135" s="88"/>
      <c r="EZ135" s="88"/>
      <c r="FA135" s="88"/>
      <c r="FB135" s="90"/>
      <c r="FC135" s="3"/>
      <c r="FD135" s="88"/>
      <c r="FE135" s="88"/>
      <c r="FF135" s="88"/>
      <c r="FG135" s="88"/>
      <c r="FH135" s="89"/>
      <c r="FI135" s="88"/>
      <c r="FJ135" s="88"/>
      <c r="FK135" s="88"/>
      <c r="FL135" s="88"/>
      <c r="FM135" s="88"/>
      <c r="FN135" s="88"/>
      <c r="FO135" s="88"/>
      <c r="FP135" s="90"/>
      <c r="FQ135" s="3"/>
      <c r="FR135" s="88"/>
      <c r="FS135" s="88"/>
      <c r="FT135" s="88"/>
      <c r="FU135" s="88"/>
      <c r="FV135" s="89"/>
      <c r="FW135" s="88"/>
      <c r="FX135" s="88"/>
      <c r="FY135" s="88"/>
      <c r="FZ135" s="88"/>
      <c r="GA135" s="88"/>
      <c r="GB135" s="88"/>
      <c r="GC135" s="88"/>
      <c r="GD135" s="90"/>
      <c r="GE135" s="3"/>
      <c r="GF135" s="88"/>
      <c r="GG135" s="88"/>
      <c r="GH135" s="88"/>
      <c r="GI135" s="88"/>
      <c r="GJ135" s="89"/>
      <c r="GK135" s="88"/>
      <c r="GL135" s="88"/>
      <c r="GM135" s="88"/>
      <c r="GN135" s="88"/>
      <c r="GO135" s="88"/>
      <c r="GP135" s="88"/>
      <c r="GQ135" s="88"/>
      <c r="GR135" s="90"/>
      <c r="GS135" s="3"/>
      <c r="GT135" s="88"/>
      <c r="GU135" s="88"/>
      <c r="GV135" s="88"/>
      <c r="GW135" s="88"/>
      <c r="GX135" s="89"/>
      <c r="GY135" s="88"/>
      <c r="GZ135" s="88"/>
      <c r="HA135" s="88"/>
      <c r="HB135" s="88"/>
      <c r="HC135" s="88"/>
      <c r="HD135" s="88"/>
      <c r="HE135" s="88"/>
      <c r="HF135" s="90"/>
      <c r="HG135" s="3"/>
      <c r="HH135" s="88"/>
      <c r="HI135" s="88"/>
      <c r="HJ135" s="88"/>
      <c r="HK135" s="88"/>
      <c r="HL135" s="89"/>
      <c r="HM135" s="88"/>
      <c r="HN135" s="88"/>
      <c r="HO135" s="88"/>
      <c r="HP135" s="88"/>
      <c r="HQ135" s="88"/>
      <c r="HR135" s="88"/>
      <c r="HS135" s="88"/>
      <c r="HT135" s="90"/>
      <c r="HU135" s="3"/>
      <c r="HV135" s="88"/>
      <c r="HW135" s="88"/>
      <c r="HX135" s="88"/>
      <c r="HY135" s="88"/>
      <c r="HZ135" s="89"/>
      <c r="IA135" s="88"/>
      <c r="IB135" s="88"/>
      <c r="IC135" s="88"/>
      <c r="ID135" s="88"/>
      <c r="IE135" s="88"/>
      <c r="IF135" s="88"/>
      <c r="IG135" s="88"/>
      <c r="IH135" s="90"/>
      <c r="II135" s="3"/>
      <c r="IJ135" s="88"/>
      <c r="IK135" s="88"/>
      <c r="IL135" s="88"/>
    </row>
    <row r="136" s="5" customFormat="1" ht="23.25" customHeight="1" spans="1:35">
      <c r="A136" s="98"/>
      <c r="B136" s="98"/>
      <c r="C136" s="99"/>
      <c r="D136" s="100"/>
      <c r="E136" s="101"/>
      <c r="F136" s="99"/>
      <c r="G136" s="101"/>
      <c r="H136" s="101"/>
      <c r="I136" s="101"/>
      <c r="J136" s="101"/>
      <c r="K136" s="101"/>
      <c r="L136" s="101"/>
      <c r="M136" s="101"/>
      <c r="N136" s="101"/>
      <c r="O136" s="101"/>
      <c r="P136" s="116"/>
      <c r="Q136" s="116"/>
      <c r="R136" s="88"/>
      <c r="S136" s="88"/>
      <c r="T136" s="88"/>
      <c r="U136" s="119"/>
      <c r="V136" s="88"/>
      <c r="W136" s="88"/>
      <c r="X136" s="100"/>
      <c r="Y136" s="100"/>
      <c r="Z136" s="88"/>
      <c r="AA136" s="88"/>
      <c r="AB136" s="88"/>
      <c r="AC136" s="138"/>
      <c r="AD136" s="90"/>
      <c r="AE136" s="88"/>
      <c r="AF136" s="139"/>
      <c r="AI136" s="88"/>
    </row>
    <row r="137" s="5" customFormat="1" ht="23.25" customHeight="1" spans="1:35">
      <c r="A137" s="98"/>
      <c r="B137" s="98"/>
      <c r="C137" s="99"/>
      <c r="D137" s="100"/>
      <c r="E137" s="146"/>
      <c r="F137" s="99"/>
      <c r="G137" s="146"/>
      <c r="H137" s="146"/>
      <c r="I137" s="146"/>
      <c r="J137" s="146"/>
      <c r="K137" s="146"/>
      <c r="L137" s="146"/>
      <c r="M137" s="146"/>
      <c r="N137" s="146"/>
      <c r="O137" s="146"/>
      <c r="P137" s="116"/>
      <c r="Q137" s="116"/>
      <c r="R137" s="4"/>
      <c r="S137" s="4"/>
      <c r="T137" s="4"/>
      <c r="U137" s="119"/>
      <c r="V137" s="88"/>
      <c r="W137" s="4"/>
      <c r="X137" s="147"/>
      <c r="Y137" s="147"/>
      <c r="Z137" s="88"/>
      <c r="AA137" s="88"/>
      <c r="AB137" s="4"/>
      <c r="AC137" s="138"/>
      <c r="AD137" s="140"/>
      <c r="AE137" s="4"/>
      <c r="AF137" s="139"/>
      <c r="AI137" s="4"/>
    </row>
    <row r="138" s="5" customFormat="1" ht="23.25" customHeight="1" spans="1:35">
      <c r="A138" s="98"/>
      <c r="B138" s="98"/>
      <c r="C138" s="99"/>
      <c r="D138" s="100"/>
      <c r="E138" s="146"/>
      <c r="F138" s="99"/>
      <c r="G138" s="146"/>
      <c r="H138" s="146"/>
      <c r="I138" s="146"/>
      <c r="J138" s="146"/>
      <c r="K138" s="146"/>
      <c r="L138" s="146"/>
      <c r="M138" s="146"/>
      <c r="N138" s="146"/>
      <c r="O138" s="146"/>
      <c r="P138" s="116"/>
      <c r="Q138" s="116"/>
      <c r="R138" s="4"/>
      <c r="S138" s="4"/>
      <c r="T138" s="4"/>
      <c r="U138" s="119"/>
      <c r="V138" s="88"/>
      <c r="W138" s="4"/>
      <c r="X138" s="147"/>
      <c r="Y138" s="147"/>
      <c r="Z138" s="88"/>
      <c r="AA138" s="88"/>
      <c r="AB138" s="4"/>
      <c r="AC138" s="138"/>
      <c r="AD138" s="140"/>
      <c r="AE138" s="4"/>
      <c r="AF138" s="139"/>
      <c r="AI138" s="4"/>
    </row>
    <row r="139" s="5" customFormat="1" ht="23.25" customHeight="1" spans="1:35">
      <c r="A139" s="98"/>
      <c r="B139" s="98"/>
      <c r="C139" s="99"/>
      <c r="D139" s="100"/>
      <c r="E139" s="101"/>
      <c r="F139" s="99"/>
      <c r="G139" s="101"/>
      <c r="H139" s="101"/>
      <c r="I139" s="101"/>
      <c r="J139" s="101"/>
      <c r="K139" s="101"/>
      <c r="L139" s="101"/>
      <c r="M139" s="101"/>
      <c r="N139" s="101"/>
      <c r="O139" s="101"/>
      <c r="P139" s="116"/>
      <c r="Q139" s="116"/>
      <c r="R139" s="88"/>
      <c r="S139" s="88"/>
      <c r="T139" s="88"/>
      <c r="U139" s="119"/>
      <c r="V139" s="4"/>
      <c r="W139" s="88"/>
      <c r="X139" s="100"/>
      <c r="Y139" s="100"/>
      <c r="Z139" s="4"/>
      <c r="AA139" s="4"/>
      <c r="AB139" s="137"/>
      <c r="AC139" s="138"/>
      <c r="AD139" s="88"/>
      <c r="AE139" s="137"/>
      <c r="AF139" s="139"/>
      <c r="AI139" s="137"/>
    </row>
    <row r="140" s="5" customFormat="1" ht="24.75" customHeight="1" spans="1:35">
      <c r="A140" s="98"/>
      <c r="B140" s="98"/>
      <c r="C140" s="99"/>
      <c r="D140" s="100"/>
      <c r="E140" s="101"/>
      <c r="F140" s="99"/>
      <c r="G140" s="101"/>
      <c r="H140" s="101"/>
      <c r="I140" s="101"/>
      <c r="J140" s="101"/>
      <c r="K140" s="101"/>
      <c r="L140" s="101"/>
      <c r="M140" s="101"/>
      <c r="N140" s="101"/>
      <c r="O140" s="101"/>
      <c r="P140" s="116"/>
      <c r="Q140" s="116"/>
      <c r="R140" s="88"/>
      <c r="S140" s="88"/>
      <c r="T140" s="88"/>
      <c r="U140" s="119"/>
      <c r="V140" s="88"/>
      <c r="W140" s="88"/>
      <c r="X140" s="100"/>
      <c r="Y140" s="100"/>
      <c r="Z140" s="88"/>
      <c r="AA140" s="88"/>
      <c r="AB140" s="88"/>
      <c r="AC140" s="138"/>
      <c r="AD140" s="90"/>
      <c r="AE140" s="88"/>
      <c r="AF140" s="139"/>
      <c r="AI140" s="88"/>
    </row>
    <row r="141" s="5" customFormat="1" ht="28.5" customHeight="1" spans="1:35">
      <c r="A141" s="98"/>
      <c r="B141" s="98"/>
      <c r="C141" s="99"/>
      <c r="D141" s="100"/>
      <c r="E141" s="101"/>
      <c r="F141" s="99"/>
      <c r="G141" s="101"/>
      <c r="H141" s="101"/>
      <c r="I141" s="101"/>
      <c r="J141" s="101"/>
      <c r="K141" s="101"/>
      <c r="L141" s="101"/>
      <c r="M141" s="101"/>
      <c r="N141" s="101"/>
      <c r="O141" s="101"/>
      <c r="P141" s="116"/>
      <c r="Q141" s="116"/>
      <c r="R141" s="88"/>
      <c r="S141" s="88"/>
      <c r="T141" s="88"/>
      <c r="U141" s="119"/>
      <c r="V141" s="88"/>
      <c r="W141" s="88"/>
      <c r="X141" s="100"/>
      <c r="Y141" s="100"/>
      <c r="Z141" s="88"/>
      <c r="AA141" s="88"/>
      <c r="AB141" s="88"/>
      <c r="AC141" s="138"/>
      <c r="AD141" s="152"/>
      <c r="AE141" s="88"/>
      <c r="AF141" s="139"/>
      <c r="AI141" s="88"/>
    </row>
    <row r="142" s="5" customFormat="1" ht="23.25" customHeight="1" spans="1:35">
      <c r="A142" s="98"/>
      <c r="B142" s="98"/>
      <c r="C142" s="99"/>
      <c r="D142" s="100"/>
      <c r="E142" s="101"/>
      <c r="F142" s="99"/>
      <c r="G142" s="101"/>
      <c r="H142" s="101"/>
      <c r="I142" s="101"/>
      <c r="J142" s="101"/>
      <c r="K142" s="101"/>
      <c r="L142" s="101"/>
      <c r="M142" s="101"/>
      <c r="N142" s="101"/>
      <c r="O142" s="101"/>
      <c r="P142" s="116"/>
      <c r="Q142" s="116"/>
      <c r="R142" s="88"/>
      <c r="S142" s="88"/>
      <c r="T142" s="88"/>
      <c r="U142" s="119"/>
      <c r="V142" s="88"/>
      <c r="W142" s="88"/>
      <c r="X142" s="100"/>
      <c r="Y142" s="100"/>
      <c r="Z142" s="88"/>
      <c r="AA142" s="88"/>
      <c r="AB142" s="88"/>
      <c r="AC142" s="138"/>
      <c r="AD142" s="90"/>
      <c r="AE142" s="88"/>
      <c r="AF142" s="139"/>
      <c r="AI142" s="88"/>
    </row>
    <row r="143" s="5" customFormat="1" ht="23.25" customHeight="1" spans="1:246">
      <c r="A143" s="98"/>
      <c r="B143" s="98"/>
      <c r="C143" s="99"/>
      <c r="D143" s="100"/>
      <c r="E143" s="101"/>
      <c r="F143" s="99"/>
      <c r="G143" s="101"/>
      <c r="H143" s="101"/>
      <c r="I143" s="101"/>
      <c r="J143" s="101"/>
      <c r="K143" s="101"/>
      <c r="L143" s="101"/>
      <c r="M143" s="101"/>
      <c r="N143" s="101"/>
      <c r="O143" s="101"/>
      <c r="P143" s="149"/>
      <c r="Q143" s="149"/>
      <c r="R143" s="88"/>
      <c r="S143" s="88"/>
      <c r="T143" s="88"/>
      <c r="U143" s="119"/>
      <c r="V143" s="88"/>
      <c r="W143" s="88"/>
      <c r="X143" s="100"/>
      <c r="Y143" s="100"/>
      <c r="Z143" s="88"/>
      <c r="AA143" s="88"/>
      <c r="AB143" s="88"/>
      <c r="AC143" s="138"/>
      <c r="AD143" s="90"/>
      <c r="AE143" s="88"/>
      <c r="AF143" s="88"/>
      <c r="AG143" s="88"/>
      <c r="AH143" s="88"/>
      <c r="AI143" s="88"/>
      <c r="AJ143" s="88"/>
      <c r="AK143" s="88"/>
      <c r="AL143" s="89"/>
      <c r="AM143" s="88"/>
      <c r="AN143" s="88"/>
      <c r="AO143" s="88"/>
      <c r="AP143" s="88"/>
      <c r="AQ143" s="88"/>
      <c r="AR143" s="88"/>
      <c r="AS143" s="88"/>
      <c r="AT143" s="90"/>
      <c r="AU143" s="3"/>
      <c r="AV143" s="88"/>
      <c r="AW143" s="88"/>
      <c r="AX143" s="88"/>
      <c r="AY143" s="88"/>
      <c r="AZ143" s="89"/>
      <c r="BA143" s="88"/>
      <c r="BB143" s="88"/>
      <c r="BC143" s="88"/>
      <c r="BD143" s="88"/>
      <c r="BE143" s="88"/>
      <c r="BF143" s="88"/>
      <c r="BG143" s="88"/>
      <c r="BH143" s="90"/>
      <c r="BI143" s="3"/>
      <c r="BJ143" s="88"/>
      <c r="BK143" s="88"/>
      <c r="BL143" s="88"/>
      <c r="BM143" s="88"/>
      <c r="BN143" s="89"/>
      <c r="BO143" s="88"/>
      <c r="BP143" s="88"/>
      <c r="BQ143" s="88"/>
      <c r="BR143" s="88"/>
      <c r="BS143" s="88"/>
      <c r="BT143" s="88"/>
      <c r="BU143" s="88"/>
      <c r="BV143" s="90"/>
      <c r="BW143" s="3"/>
      <c r="BX143" s="88"/>
      <c r="BY143" s="88"/>
      <c r="BZ143" s="88"/>
      <c r="CA143" s="88"/>
      <c r="CB143" s="89"/>
      <c r="CC143" s="88"/>
      <c r="CD143" s="88"/>
      <c r="CE143" s="88"/>
      <c r="CF143" s="88"/>
      <c r="CG143" s="88"/>
      <c r="CH143" s="88"/>
      <c r="CI143" s="88"/>
      <c r="CJ143" s="90"/>
      <c r="CK143" s="3"/>
      <c r="CL143" s="88"/>
      <c r="CM143" s="88"/>
      <c r="CN143" s="88"/>
      <c r="CO143" s="88"/>
      <c r="CP143" s="89"/>
      <c r="CQ143" s="88"/>
      <c r="CR143" s="88"/>
      <c r="CS143" s="88"/>
      <c r="CT143" s="88"/>
      <c r="CU143" s="88"/>
      <c r="CV143" s="88"/>
      <c r="CW143" s="88"/>
      <c r="CX143" s="90"/>
      <c r="CY143" s="3"/>
      <c r="CZ143" s="88"/>
      <c r="DA143" s="88"/>
      <c r="DB143" s="88"/>
      <c r="DC143" s="88"/>
      <c r="DD143" s="89"/>
      <c r="DE143" s="88"/>
      <c r="DF143" s="88"/>
      <c r="DG143" s="88"/>
      <c r="DH143" s="88"/>
      <c r="DI143" s="88"/>
      <c r="DJ143" s="88"/>
      <c r="DK143" s="88"/>
      <c r="DL143" s="90"/>
      <c r="DM143" s="3"/>
      <c r="DN143" s="88"/>
      <c r="DO143" s="88"/>
      <c r="DP143" s="88"/>
      <c r="DQ143" s="88"/>
      <c r="DR143" s="89"/>
      <c r="DS143" s="88"/>
      <c r="DT143" s="88"/>
      <c r="DU143" s="88"/>
      <c r="DV143" s="88"/>
      <c r="DW143" s="88"/>
      <c r="DX143" s="88"/>
      <c r="DY143" s="88"/>
      <c r="DZ143" s="90"/>
      <c r="EA143" s="3"/>
      <c r="EB143" s="88"/>
      <c r="EC143" s="88"/>
      <c r="ED143" s="88"/>
      <c r="EE143" s="88"/>
      <c r="EF143" s="89"/>
      <c r="EG143" s="88"/>
      <c r="EH143" s="88"/>
      <c r="EI143" s="88"/>
      <c r="EJ143" s="88"/>
      <c r="EK143" s="88"/>
      <c r="EL143" s="88"/>
      <c r="EM143" s="88"/>
      <c r="EN143" s="90"/>
      <c r="EO143" s="3"/>
      <c r="EP143" s="88"/>
      <c r="EQ143" s="88"/>
      <c r="ER143" s="88"/>
      <c r="ES143" s="88"/>
      <c r="ET143" s="89"/>
      <c r="EU143" s="88"/>
      <c r="EV143" s="88"/>
      <c r="EW143" s="88"/>
      <c r="EX143" s="88"/>
      <c r="EY143" s="88"/>
      <c r="EZ143" s="88"/>
      <c r="FA143" s="88"/>
      <c r="FB143" s="90"/>
      <c r="FC143" s="3"/>
      <c r="FD143" s="88"/>
      <c r="FE143" s="88"/>
      <c r="FF143" s="88"/>
      <c r="FG143" s="88"/>
      <c r="FH143" s="89"/>
      <c r="FI143" s="88"/>
      <c r="FJ143" s="88"/>
      <c r="FK143" s="88"/>
      <c r="FL143" s="88"/>
      <c r="FM143" s="88"/>
      <c r="FN143" s="88"/>
      <c r="FO143" s="88"/>
      <c r="FP143" s="90"/>
      <c r="FQ143" s="3"/>
      <c r="FR143" s="88"/>
      <c r="FS143" s="88"/>
      <c r="FT143" s="88"/>
      <c r="FU143" s="88"/>
      <c r="FV143" s="89"/>
      <c r="FW143" s="88"/>
      <c r="FX143" s="88"/>
      <c r="FY143" s="88"/>
      <c r="FZ143" s="88"/>
      <c r="GA143" s="88"/>
      <c r="GB143" s="88"/>
      <c r="GC143" s="88"/>
      <c r="GD143" s="90"/>
      <c r="GE143" s="3"/>
      <c r="GF143" s="88"/>
      <c r="GG143" s="88"/>
      <c r="GH143" s="88"/>
      <c r="GI143" s="88"/>
      <c r="GJ143" s="89"/>
      <c r="GK143" s="88"/>
      <c r="GL143" s="88"/>
      <c r="GM143" s="88"/>
      <c r="GN143" s="88"/>
      <c r="GO143" s="88"/>
      <c r="GP143" s="88"/>
      <c r="GQ143" s="88"/>
      <c r="GR143" s="90"/>
      <c r="GS143" s="3"/>
      <c r="GT143" s="88"/>
      <c r="GU143" s="88"/>
      <c r="GV143" s="88"/>
      <c r="GW143" s="88"/>
      <c r="GX143" s="89"/>
      <c r="GY143" s="88"/>
      <c r="GZ143" s="88"/>
      <c r="HA143" s="88"/>
      <c r="HB143" s="88"/>
      <c r="HC143" s="88"/>
      <c r="HD143" s="88"/>
      <c r="HE143" s="88"/>
      <c r="HF143" s="90"/>
      <c r="HG143" s="3"/>
      <c r="HH143" s="88"/>
      <c r="HI143" s="88"/>
      <c r="HJ143" s="88"/>
      <c r="HK143" s="88"/>
      <c r="HL143" s="89"/>
      <c r="HM143" s="88"/>
      <c r="HN143" s="88"/>
      <c r="HO143" s="88"/>
      <c r="HP143" s="88"/>
      <c r="HQ143" s="88"/>
      <c r="HR143" s="88"/>
      <c r="HS143" s="88"/>
      <c r="HT143" s="90"/>
      <c r="HU143" s="3"/>
      <c r="HV143" s="88"/>
      <c r="HW143" s="88"/>
      <c r="HX143" s="88"/>
      <c r="HY143" s="88"/>
      <c r="HZ143" s="89"/>
      <c r="IA143" s="88"/>
      <c r="IB143" s="88"/>
      <c r="IC143" s="88"/>
      <c r="ID143" s="88"/>
      <c r="IE143" s="88"/>
      <c r="IF143" s="88"/>
      <c r="IG143" s="88"/>
      <c r="IH143" s="90"/>
      <c r="II143" s="3"/>
      <c r="IJ143" s="88"/>
      <c r="IK143" s="88"/>
      <c r="IL143" s="88"/>
    </row>
    <row r="144" s="5" customFormat="1" ht="23.25" customHeight="1" spans="1:35">
      <c r="A144" s="98"/>
      <c r="B144" s="98"/>
      <c r="C144" s="99"/>
      <c r="D144" s="147"/>
      <c r="E144" s="146"/>
      <c r="F144" s="99"/>
      <c r="G144" s="146"/>
      <c r="H144" s="146"/>
      <c r="I144" s="146"/>
      <c r="J144" s="146"/>
      <c r="K144" s="146"/>
      <c r="L144" s="146"/>
      <c r="M144" s="146"/>
      <c r="N144" s="146"/>
      <c r="O144" s="146"/>
      <c r="P144" s="116"/>
      <c r="Q144" s="116"/>
      <c r="R144" s="4"/>
      <c r="S144" s="4"/>
      <c r="T144" s="4"/>
      <c r="U144" s="119"/>
      <c r="V144" s="88"/>
      <c r="W144" s="4"/>
      <c r="X144" s="147"/>
      <c r="Y144" s="100"/>
      <c r="Z144" s="88"/>
      <c r="AA144" s="88"/>
      <c r="AB144" s="4"/>
      <c r="AC144" s="138"/>
      <c r="AD144" s="140"/>
      <c r="AE144" s="4"/>
      <c r="AF144" s="139"/>
      <c r="AI144" s="4"/>
    </row>
    <row r="145" s="5" customFormat="1" ht="17.25" spans="1:35">
      <c r="A145" s="98"/>
      <c r="B145" s="98"/>
      <c r="C145" s="99"/>
      <c r="D145" s="100"/>
      <c r="E145" s="101"/>
      <c r="F145" s="99"/>
      <c r="G145" s="101"/>
      <c r="H145" s="101"/>
      <c r="I145" s="101"/>
      <c r="J145" s="101"/>
      <c r="K145" s="101"/>
      <c r="L145" s="101"/>
      <c r="M145" s="101"/>
      <c r="N145" s="101"/>
      <c r="O145" s="101"/>
      <c r="P145" s="116"/>
      <c r="Q145" s="116"/>
      <c r="R145" s="88"/>
      <c r="S145" s="88"/>
      <c r="T145" s="88"/>
      <c r="U145" s="119"/>
      <c r="V145" s="4"/>
      <c r="W145" s="88"/>
      <c r="X145" s="100"/>
      <c r="Y145" s="100"/>
      <c r="Z145" s="4"/>
      <c r="AA145" s="4"/>
      <c r="AB145" s="137"/>
      <c r="AC145" s="138"/>
      <c r="AD145" s="90"/>
      <c r="AE145" s="137"/>
      <c r="AF145" s="139"/>
      <c r="AI145" s="137"/>
    </row>
    <row r="146" s="5" customFormat="1" ht="17.25" spans="1:35">
      <c r="A146" s="98"/>
      <c r="B146" s="98"/>
      <c r="C146" s="99"/>
      <c r="D146" s="100"/>
      <c r="E146" s="101"/>
      <c r="F146" s="99"/>
      <c r="G146" s="101"/>
      <c r="H146" s="101"/>
      <c r="I146" s="101"/>
      <c r="J146" s="101"/>
      <c r="K146" s="101"/>
      <c r="L146" s="101"/>
      <c r="M146" s="101"/>
      <c r="N146" s="101"/>
      <c r="O146" s="101"/>
      <c r="P146" s="116"/>
      <c r="Q146" s="116"/>
      <c r="R146" s="88"/>
      <c r="S146" s="88"/>
      <c r="T146" s="88"/>
      <c r="U146" s="119"/>
      <c r="V146" s="4"/>
      <c r="W146" s="88"/>
      <c r="X146" s="100"/>
      <c r="Y146" s="100"/>
      <c r="Z146" s="4"/>
      <c r="AA146" s="4"/>
      <c r="AB146" s="137"/>
      <c r="AC146" s="138"/>
      <c r="AD146" s="90"/>
      <c r="AE146" s="137"/>
      <c r="AF146" s="139"/>
      <c r="AI146" s="137"/>
    </row>
    <row r="147" s="5" customFormat="1" ht="17.25" spans="1:35">
      <c r="A147" s="98"/>
      <c r="B147" s="98"/>
      <c r="C147" s="99"/>
      <c r="D147" s="100"/>
      <c r="E147" s="101"/>
      <c r="F147" s="99"/>
      <c r="G147" s="101"/>
      <c r="H147" s="101"/>
      <c r="I147" s="101"/>
      <c r="J147" s="101"/>
      <c r="K147" s="101"/>
      <c r="L147" s="101"/>
      <c r="M147" s="101"/>
      <c r="N147" s="101"/>
      <c r="O147" s="101"/>
      <c r="P147" s="116"/>
      <c r="Q147" s="116"/>
      <c r="R147" s="88"/>
      <c r="S147" s="88"/>
      <c r="T147" s="88"/>
      <c r="U147" s="119"/>
      <c r="V147" s="4"/>
      <c r="W147" s="88"/>
      <c r="X147" s="100"/>
      <c r="Y147" s="100"/>
      <c r="Z147" s="4"/>
      <c r="AA147" s="4"/>
      <c r="AB147" s="137"/>
      <c r="AC147" s="138"/>
      <c r="AD147" s="90"/>
      <c r="AE147" s="137"/>
      <c r="AF147" s="139"/>
      <c r="AI147" s="137"/>
    </row>
    <row r="148" s="4" customFormat="1" ht="17.25" spans="1:35">
      <c r="A148" s="148"/>
      <c r="B148" s="148"/>
      <c r="C148" s="119"/>
      <c r="D148" s="147"/>
      <c r="E148" s="146"/>
      <c r="F148" s="119"/>
      <c r="G148" s="146"/>
      <c r="H148" s="146"/>
      <c r="I148" s="146"/>
      <c r="J148" s="146"/>
      <c r="K148" s="146"/>
      <c r="L148" s="146"/>
      <c r="M148" s="146"/>
      <c r="N148" s="146"/>
      <c r="O148" s="146"/>
      <c r="P148" s="150"/>
      <c r="Q148" s="150"/>
      <c r="U148" s="119"/>
      <c r="V148" s="88"/>
      <c r="X148" s="147"/>
      <c r="Y148" s="147"/>
      <c r="Z148" s="88"/>
      <c r="AA148" s="88"/>
      <c r="AB148" s="88"/>
      <c r="AC148" s="138"/>
      <c r="AD148" s="90"/>
      <c r="AE148" s="88"/>
      <c r="AI148" s="88"/>
    </row>
    <row r="149" s="4" customFormat="1" ht="17.25" spans="1:30">
      <c r="A149" s="148"/>
      <c r="B149" s="148"/>
      <c r="C149" s="119"/>
      <c r="D149" s="147"/>
      <c r="E149" s="146"/>
      <c r="F149" s="119"/>
      <c r="G149" s="146"/>
      <c r="H149" s="146"/>
      <c r="I149" s="146"/>
      <c r="J149" s="146"/>
      <c r="K149" s="146"/>
      <c r="L149" s="146"/>
      <c r="M149" s="146"/>
      <c r="N149" s="146"/>
      <c r="O149" s="146"/>
      <c r="P149" s="150"/>
      <c r="Q149" s="150"/>
      <c r="U149" s="119"/>
      <c r="V149" s="88"/>
      <c r="X149" s="147"/>
      <c r="Y149" s="147"/>
      <c r="Z149" s="88"/>
      <c r="AA149" s="88"/>
      <c r="AC149" s="138"/>
      <c r="AD149" s="140"/>
    </row>
    <row r="150" s="5" customFormat="1" ht="17.25" spans="1:35">
      <c r="A150" s="98"/>
      <c r="B150" s="98"/>
      <c r="C150" s="99"/>
      <c r="D150" s="147"/>
      <c r="E150" s="146"/>
      <c r="F150" s="99"/>
      <c r="G150" s="146"/>
      <c r="H150" s="146"/>
      <c r="I150" s="146"/>
      <c r="J150" s="146"/>
      <c r="K150" s="146"/>
      <c r="L150" s="146"/>
      <c r="M150" s="146"/>
      <c r="N150" s="146"/>
      <c r="O150" s="146"/>
      <c r="P150" s="116"/>
      <c r="Q150" s="116"/>
      <c r="R150" s="4"/>
      <c r="S150" s="4"/>
      <c r="T150" s="4"/>
      <c r="U150" s="119"/>
      <c r="V150" s="88"/>
      <c r="W150" s="4"/>
      <c r="X150" s="147"/>
      <c r="Y150" s="147"/>
      <c r="Z150" s="88"/>
      <c r="AA150" s="88"/>
      <c r="AB150" s="4"/>
      <c r="AC150" s="138"/>
      <c r="AD150" s="140"/>
      <c r="AE150" s="4"/>
      <c r="AF150" s="139"/>
      <c r="AI150" s="4"/>
    </row>
    <row r="151" s="5" customFormat="1" ht="17.25" spans="1:35">
      <c r="A151" s="98"/>
      <c r="B151" s="98"/>
      <c r="C151" s="99"/>
      <c r="D151" s="147"/>
      <c r="E151" s="146"/>
      <c r="F151" s="99"/>
      <c r="G151" s="146"/>
      <c r="H151" s="146"/>
      <c r="I151" s="146"/>
      <c r="J151" s="146"/>
      <c r="K151" s="146"/>
      <c r="L151" s="146"/>
      <c r="M151" s="146"/>
      <c r="N151" s="146"/>
      <c r="O151" s="146"/>
      <c r="P151" s="116"/>
      <c r="Q151" s="116"/>
      <c r="R151" s="4"/>
      <c r="S151" s="4"/>
      <c r="T151" s="4"/>
      <c r="U151" s="119"/>
      <c r="V151" s="88"/>
      <c r="W151" s="4"/>
      <c r="X151" s="147"/>
      <c r="Y151" s="147"/>
      <c r="Z151" s="88"/>
      <c r="AA151" s="88"/>
      <c r="AB151" s="4"/>
      <c r="AC151" s="138"/>
      <c r="AD151" s="140"/>
      <c r="AE151" s="4"/>
      <c r="AF151" s="139"/>
      <c r="AI151" s="4"/>
    </row>
    <row r="152" s="5" customFormat="1" ht="17.25" spans="1:35">
      <c r="A152" s="98"/>
      <c r="B152" s="98"/>
      <c r="C152" s="99"/>
      <c r="D152" s="147"/>
      <c r="E152" s="146"/>
      <c r="F152" s="99"/>
      <c r="G152" s="146"/>
      <c r="H152" s="146"/>
      <c r="I152" s="146"/>
      <c r="J152" s="146"/>
      <c r="K152" s="146"/>
      <c r="L152" s="146"/>
      <c r="M152" s="146"/>
      <c r="N152" s="146"/>
      <c r="O152" s="146"/>
      <c r="P152" s="116"/>
      <c r="Q152" s="116"/>
      <c r="R152" s="4"/>
      <c r="S152" s="4"/>
      <c r="T152" s="4"/>
      <c r="U152" s="119"/>
      <c r="V152" s="88"/>
      <c r="W152" s="4"/>
      <c r="X152" s="147"/>
      <c r="Y152" s="147"/>
      <c r="Z152" s="88"/>
      <c r="AA152" s="88"/>
      <c r="AB152" s="4"/>
      <c r="AC152" s="138"/>
      <c r="AD152" s="140"/>
      <c r="AE152" s="4"/>
      <c r="AF152" s="139"/>
      <c r="AI152" s="4"/>
    </row>
    <row r="153" s="5" customFormat="1" ht="17.25" spans="1:35">
      <c r="A153" s="98"/>
      <c r="B153" s="98"/>
      <c r="C153" s="99"/>
      <c r="D153" s="100"/>
      <c r="E153" s="101"/>
      <c r="F153" s="99"/>
      <c r="G153" s="101"/>
      <c r="H153" s="101"/>
      <c r="I153" s="101"/>
      <c r="J153" s="101"/>
      <c r="K153" s="101"/>
      <c r="L153" s="101"/>
      <c r="M153" s="101"/>
      <c r="N153" s="101"/>
      <c r="O153" s="101"/>
      <c r="P153" s="116"/>
      <c r="Q153" s="116"/>
      <c r="R153" s="88"/>
      <c r="S153" s="88"/>
      <c r="T153" s="88"/>
      <c r="U153" s="119"/>
      <c r="V153" s="4"/>
      <c r="W153" s="88"/>
      <c r="X153" s="100"/>
      <c r="Y153" s="147"/>
      <c r="Z153" s="4"/>
      <c r="AA153" s="4"/>
      <c r="AB153" s="4"/>
      <c r="AC153" s="138"/>
      <c r="AD153" s="90"/>
      <c r="AE153" s="4"/>
      <c r="AF153" s="139"/>
      <c r="AI153" s="4"/>
    </row>
    <row r="154" s="5" customFormat="1" ht="17.25" spans="1:35">
      <c r="A154" s="98"/>
      <c r="B154" s="98"/>
      <c r="C154" s="99"/>
      <c r="D154" s="100"/>
      <c r="E154" s="101"/>
      <c r="F154" s="99"/>
      <c r="G154" s="101"/>
      <c r="H154" s="101"/>
      <c r="I154" s="101"/>
      <c r="J154" s="101"/>
      <c r="K154" s="101"/>
      <c r="L154" s="101"/>
      <c r="M154" s="101"/>
      <c r="N154" s="101"/>
      <c r="O154" s="101"/>
      <c r="P154" s="116"/>
      <c r="Q154" s="116"/>
      <c r="R154" s="88"/>
      <c r="S154" s="88"/>
      <c r="T154" s="88"/>
      <c r="U154" s="119"/>
      <c r="V154" s="4"/>
      <c r="W154" s="88"/>
      <c r="X154" s="100"/>
      <c r="Y154" s="147"/>
      <c r="Z154" s="4"/>
      <c r="AA154" s="4"/>
      <c r="AB154" s="4"/>
      <c r="AC154" s="138"/>
      <c r="AD154" s="90"/>
      <c r="AE154" s="4"/>
      <c r="AF154" s="139"/>
      <c r="AI154" s="4"/>
    </row>
    <row r="155" s="5" customFormat="1" ht="17.25" spans="1:35">
      <c r="A155" s="98"/>
      <c r="B155" s="98"/>
      <c r="C155" s="99"/>
      <c r="D155" s="100"/>
      <c r="E155" s="101"/>
      <c r="F155" s="99"/>
      <c r="G155" s="101"/>
      <c r="H155" s="101"/>
      <c r="I155" s="101"/>
      <c r="J155" s="101"/>
      <c r="K155" s="101"/>
      <c r="L155" s="101"/>
      <c r="M155" s="101"/>
      <c r="N155" s="101"/>
      <c r="O155" s="101"/>
      <c r="P155" s="116"/>
      <c r="Q155" s="116"/>
      <c r="R155" s="88"/>
      <c r="S155" s="88"/>
      <c r="T155" s="88"/>
      <c r="U155" s="119"/>
      <c r="V155" s="4"/>
      <c r="W155" s="88"/>
      <c r="X155" s="100"/>
      <c r="Y155" s="100"/>
      <c r="Z155" s="4"/>
      <c r="AA155" s="4"/>
      <c r="AB155" s="4"/>
      <c r="AC155" s="138"/>
      <c r="AD155" s="90"/>
      <c r="AE155" s="4"/>
      <c r="AF155" s="139"/>
      <c r="AI155" s="4"/>
    </row>
    <row r="156" s="5" customFormat="1" ht="17.25" spans="1:35">
      <c r="A156" s="98"/>
      <c r="B156" s="98"/>
      <c r="C156" s="99"/>
      <c r="D156" s="100"/>
      <c r="E156" s="101"/>
      <c r="F156" s="99"/>
      <c r="G156" s="101"/>
      <c r="H156" s="101"/>
      <c r="I156" s="101"/>
      <c r="J156" s="101"/>
      <c r="K156" s="101"/>
      <c r="L156" s="101"/>
      <c r="M156" s="101"/>
      <c r="N156" s="101"/>
      <c r="O156" s="101"/>
      <c r="P156" s="116"/>
      <c r="Q156" s="116"/>
      <c r="R156" s="88"/>
      <c r="S156" s="88"/>
      <c r="T156" s="88"/>
      <c r="U156" s="119"/>
      <c r="V156" s="4"/>
      <c r="W156" s="88"/>
      <c r="X156" s="100"/>
      <c r="Y156" s="100"/>
      <c r="Z156" s="4"/>
      <c r="AA156" s="4"/>
      <c r="AB156" s="4"/>
      <c r="AC156" s="138"/>
      <c r="AD156" s="90"/>
      <c r="AE156" s="4"/>
      <c r="AF156" s="139"/>
      <c r="AI156" s="4"/>
    </row>
    <row r="157" s="5" customFormat="1" ht="17.25" spans="1:35">
      <c r="A157" s="98"/>
      <c r="B157" s="98"/>
      <c r="C157" s="99"/>
      <c r="D157" s="100"/>
      <c r="E157" s="101"/>
      <c r="F157" s="99"/>
      <c r="G157" s="101"/>
      <c r="H157" s="101"/>
      <c r="I157" s="101"/>
      <c r="J157" s="101"/>
      <c r="K157" s="101"/>
      <c r="L157" s="101"/>
      <c r="M157" s="101"/>
      <c r="N157" s="101"/>
      <c r="O157" s="101"/>
      <c r="P157" s="116"/>
      <c r="Q157" s="116"/>
      <c r="R157" s="88"/>
      <c r="S157" s="88"/>
      <c r="T157" s="88"/>
      <c r="U157" s="119"/>
      <c r="V157" s="4"/>
      <c r="W157" s="88"/>
      <c r="X157" s="100"/>
      <c r="Y157" s="100"/>
      <c r="Z157" s="4"/>
      <c r="AA157" s="4"/>
      <c r="AB157" s="4"/>
      <c r="AC157" s="138"/>
      <c r="AD157" s="90"/>
      <c r="AE157" s="4"/>
      <c r="AF157" s="139"/>
      <c r="AI157" s="4"/>
    </row>
    <row r="158" s="5" customFormat="1" ht="17.25" spans="1:35">
      <c r="A158" s="98"/>
      <c r="B158" s="98"/>
      <c r="C158" s="99"/>
      <c r="D158" s="100"/>
      <c r="E158" s="101"/>
      <c r="F158" s="99"/>
      <c r="G158" s="101"/>
      <c r="H158" s="101"/>
      <c r="I158" s="101"/>
      <c r="J158" s="101"/>
      <c r="K158" s="101"/>
      <c r="L158" s="101"/>
      <c r="M158" s="101"/>
      <c r="N158" s="101"/>
      <c r="O158" s="101"/>
      <c r="P158" s="116"/>
      <c r="Q158" s="116"/>
      <c r="R158" s="88"/>
      <c r="S158" s="88"/>
      <c r="T158" s="88"/>
      <c r="U158" s="119"/>
      <c r="V158" s="4"/>
      <c r="W158" s="88"/>
      <c r="X158" s="100"/>
      <c r="Y158" s="100"/>
      <c r="Z158" s="4"/>
      <c r="AA158" s="4"/>
      <c r="AB158" s="4"/>
      <c r="AC158" s="138"/>
      <c r="AD158" s="90"/>
      <c r="AE158" s="4"/>
      <c r="AF158" s="139"/>
      <c r="AI158" s="4"/>
    </row>
    <row r="159" s="5" customFormat="1" ht="17.25" spans="1:35">
      <c r="A159" s="98"/>
      <c r="B159" s="98"/>
      <c r="C159" s="99"/>
      <c r="D159" s="100"/>
      <c r="E159" s="101"/>
      <c r="F159" s="99"/>
      <c r="G159" s="101"/>
      <c r="H159" s="101"/>
      <c r="I159" s="101"/>
      <c r="J159" s="101"/>
      <c r="K159" s="101"/>
      <c r="L159" s="101"/>
      <c r="M159" s="101"/>
      <c r="N159" s="101"/>
      <c r="O159" s="101"/>
      <c r="P159" s="116"/>
      <c r="Q159" s="116"/>
      <c r="R159" s="88"/>
      <c r="S159" s="88"/>
      <c r="T159" s="88"/>
      <c r="U159" s="119"/>
      <c r="V159" s="4"/>
      <c r="W159" s="88"/>
      <c r="X159" s="100"/>
      <c r="Y159" s="100"/>
      <c r="Z159" s="4"/>
      <c r="AA159" s="4"/>
      <c r="AB159" s="4"/>
      <c r="AC159" s="138"/>
      <c r="AD159" s="90"/>
      <c r="AE159" s="4"/>
      <c r="AF159" s="139"/>
      <c r="AI159" s="4"/>
    </row>
    <row r="160" s="5" customFormat="1" ht="17.25" spans="1:35">
      <c r="A160" s="98"/>
      <c r="B160" s="98"/>
      <c r="C160" s="99"/>
      <c r="D160" s="100"/>
      <c r="E160" s="101"/>
      <c r="F160" s="99"/>
      <c r="G160" s="101"/>
      <c r="H160" s="101"/>
      <c r="I160" s="101"/>
      <c r="J160" s="101"/>
      <c r="K160" s="101"/>
      <c r="L160" s="101"/>
      <c r="M160" s="101"/>
      <c r="N160" s="101"/>
      <c r="O160" s="101"/>
      <c r="P160" s="116"/>
      <c r="Q160" s="116"/>
      <c r="R160" s="88"/>
      <c r="S160" s="88"/>
      <c r="T160" s="88"/>
      <c r="U160" s="119"/>
      <c r="V160" s="4"/>
      <c r="W160" s="88"/>
      <c r="X160" s="100"/>
      <c r="Y160" s="100"/>
      <c r="Z160" s="4"/>
      <c r="AA160" s="4"/>
      <c r="AB160" s="137"/>
      <c r="AC160" s="138"/>
      <c r="AD160" s="90"/>
      <c r="AE160" s="137"/>
      <c r="AF160" s="139"/>
      <c r="AI160" s="137"/>
    </row>
    <row r="161" s="5" customFormat="1" ht="23.25" customHeight="1" spans="1:35">
      <c r="A161" s="98"/>
      <c r="B161" s="98"/>
      <c r="C161" s="99"/>
      <c r="D161" s="100"/>
      <c r="E161" s="101"/>
      <c r="F161" s="99"/>
      <c r="G161" s="101"/>
      <c r="H161" s="101"/>
      <c r="I161" s="101"/>
      <c r="J161" s="101"/>
      <c r="K161" s="101"/>
      <c r="L161" s="101"/>
      <c r="M161" s="101"/>
      <c r="N161" s="101"/>
      <c r="O161" s="101"/>
      <c r="P161" s="116"/>
      <c r="Q161" s="116"/>
      <c r="R161" s="88"/>
      <c r="S161" s="88"/>
      <c r="T161" s="88"/>
      <c r="U161" s="119"/>
      <c r="V161" s="4"/>
      <c r="W161" s="88"/>
      <c r="X161" s="100"/>
      <c r="Y161" s="100"/>
      <c r="Z161" s="4"/>
      <c r="AA161" s="4"/>
      <c r="AB161" s="137"/>
      <c r="AC161" s="138"/>
      <c r="AD161" s="90"/>
      <c r="AE161" s="137"/>
      <c r="AF161" s="139"/>
      <c r="AI161" s="137"/>
    </row>
    <row r="162" s="5" customFormat="1" ht="23.25" customHeight="1" spans="1:35">
      <c r="A162" s="98"/>
      <c r="B162" s="98"/>
      <c r="C162" s="99"/>
      <c r="D162" s="100"/>
      <c r="E162" s="101"/>
      <c r="F162" s="99"/>
      <c r="G162" s="101"/>
      <c r="H162" s="101"/>
      <c r="I162" s="101"/>
      <c r="J162" s="101"/>
      <c r="K162" s="101"/>
      <c r="L162" s="101"/>
      <c r="M162" s="101"/>
      <c r="N162" s="101"/>
      <c r="O162" s="101"/>
      <c r="P162" s="116"/>
      <c r="Q162" s="116"/>
      <c r="R162" s="88"/>
      <c r="S162" s="88"/>
      <c r="T162" s="88"/>
      <c r="U162" s="119"/>
      <c r="V162" s="4"/>
      <c r="W162" s="88"/>
      <c r="X162" s="100"/>
      <c r="Y162" s="100"/>
      <c r="Z162" s="4"/>
      <c r="AA162" s="4"/>
      <c r="AB162" s="137"/>
      <c r="AC162" s="138"/>
      <c r="AD162" s="90"/>
      <c r="AE162" s="137"/>
      <c r="AF162" s="139"/>
      <c r="AI162" s="137"/>
    </row>
    <row r="163" s="4" customFormat="1" ht="23.25" customHeight="1" spans="1:35">
      <c r="A163" s="148"/>
      <c r="B163" s="148"/>
      <c r="C163" s="119"/>
      <c r="D163" s="100"/>
      <c r="E163" s="146"/>
      <c r="F163" s="119"/>
      <c r="G163" s="146"/>
      <c r="H163" s="146"/>
      <c r="I163" s="146"/>
      <c r="J163" s="146"/>
      <c r="K163" s="146"/>
      <c r="L163" s="146"/>
      <c r="M163" s="146"/>
      <c r="N163" s="146"/>
      <c r="O163" s="146"/>
      <c r="P163" s="150"/>
      <c r="Q163" s="150"/>
      <c r="U163" s="119"/>
      <c r="V163" s="88"/>
      <c r="X163" s="147"/>
      <c r="Y163" s="100"/>
      <c r="Z163" s="88"/>
      <c r="AA163" s="88"/>
      <c r="AB163" s="88"/>
      <c r="AC163" s="138"/>
      <c r="AD163" s="90"/>
      <c r="AE163" s="88"/>
      <c r="AI163" s="88"/>
    </row>
    <row r="164" s="5" customFormat="1" ht="23.25" customHeight="1" spans="1:35">
      <c r="A164" s="98"/>
      <c r="B164" s="98"/>
      <c r="C164" s="99"/>
      <c r="D164" s="100"/>
      <c r="E164" s="101"/>
      <c r="F164" s="99"/>
      <c r="G164" s="101"/>
      <c r="H164" s="101"/>
      <c r="I164" s="101"/>
      <c r="J164" s="101"/>
      <c r="K164" s="101"/>
      <c r="L164" s="101"/>
      <c r="M164" s="101"/>
      <c r="N164" s="101"/>
      <c r="O164" s="101"/>
      <c r="P164" s="116"/>
      <c r="Q164" s="116"/>
      <c r="R164" s="88"/>
      <c r="S164" s="88"/>
      <c r="T164" s="88"/>
      <c r="U164" s="119"/>
      <c r="V164" s="4"/>
      <c r="W164" s="88"/>
      <c r="X164" s="100"/>
      <c r="Y164" s="100"/>
      <c r="Z164" s="4"/>
      <c r="AA164" s="4"/>
      <c r="AB164" s="4"/>
      <c r="AC164" s="138"/>
      <c r="AD164" s="90"/>
      <c r="AE164" s="4"/>
      <c r="AF164" s="139"/>
      <c r="AI164" s="4"/>
    </row>
    <row r="165" s="5" customFormat="1" ht="23.25" customHeight="1" spans="1:35">
      <c r="A165" s="98"/>
      <c r="B165" s="98"/>
      <c r="C165" s="99"/>
      <c r="D165" s="100"/>
      <c r="E165" s="101"/>
      <c r="F165" s="99"/>
      <c r="G165" s="101"/>
      <c r="H165" s="101"/>
      <c r="I165" s="101"/>
      <c r="J165" s="101"/>
      <c r="K165" s="101"/>
      <c r="L165" s="101"/>
      <c r="M165" s="101"/>
      <c r="N165" s="101"/>
      <c r="O165" s="101"/>
      <c r="P165" s="116"/>
      <c r="Q165" s="116"/>
      <c r="R165" s="88"/>
      <c r="S165" s="88"/>
      <c r="T165" s="88"/>
      <c r="U165" s="119"/>
      <c r="V165" s="4"/>
      <c r="W165" s="88"/>
      <c r="X165" s="100"/>
      <c r="Y165" s="100"/>
      <c r="Z165" s="4"/>
      <c r="AA165" s="4"/>
      <c r="AB165" s="4"/>
      <c r="AC165" s="138"/>
      <c r="AD165" s="90"/>
      <c r="AE165" s="4"/>
      <c r="AF165" s="139"/>
      <c r="AI165" s="4"/>
    </row>
    <row r="166" s="5" customFormat="1" ht="24" customHeight="1" spans="1:35">
      <c r="A166" s="98"/>
      <c r="B166" s="98"/>
      <c r="C166" s="99"/>
      <c r="D166" s="100"/>
      <c r="E166" s="101"/>
      <c r="F166" s="99"/>
      <c r="G166" s="101"/>
      <c r="H166" s="101"/>
      <c r="I166" s="101"/>
      <c r="J166" s="101"/>
      <c r="K166" s="101"/>
      <c r="L166" s="101"/>
      <c r="M166" s="101"/>
      <c r="N166" s="101"/>
      <c r="O166" s="101"/>
      <c r="P166" s="116"/>
      <c r="Q166" s="116"/>
      <c r="R166" s="88"/>
      <c r="S166" s="88"/>
      <c r="T166" s="88"/>
      <c r="U166" s="119"/>
      <c r="V166" s="4"/>
      <c r="W166" s="88"/>
      <c r="X166" s="100"/>
      <c r="Y166" s="147"/>
      <c r="Z166" s="4"/>
      <c r="AA166" s="4"/>
      <c r="AB166" s="4"/>
      <c r="AC166" s="138"/>
      <c r="AD166" s="90"/>
      <c r="AE166" s="4"/>
      <c r="AF166" s="139"/>
      <c r="AI166" s="4"/>
    </row>
    <row r="167" s="5" customFormat="1" ht="31.5" customHeight="1" spans="1:35">
      <c r="A167" s="98"/>
      <c r="B167" s="98"/>
      <c r="C167" s="99"/>
      <c r="D167" s="100"/>
      <c r="E167" s="101"/>
      <c r="F167" s="99"/>
      <c r="G167" s="101"/>
      <c r="H167" s="101"/>
      <c r="I167" s="101"/>
      <c r="J167" s="101"/>
      <c r="K167" s="101"/>
      <c r="L167" s="101"/>
      <c r="M167" s="101"/>
      <c r="N167" s="101"/>
      <c r="O167" s="101"/>
      <c r="P167" s="116"/>
      <c r="Q167" s="116"/>
      <c r="R167" s="88"/>
      <c r="S167" s="88"/>
      <c r="T167" s="88"/>
      <c r="U167" s="119"/>
      <c r="V167" s="4"/>
      <c r="W167" s="88"/>
      <c r="X167" s="100"/>
      <c r="Y167" s="100"/>
      <c r="Z167" s="4"/>
      <c r="AA167" s="4"/>
      <c r="AB167" s="4"/>
      <c r="AC167" s="151"/>
      <c r="AD167" s="90"/>
      <c r="AE167" s="4"/>
      <c r="AF167" s="139"/>
      <c r="AI167" s="4"/>
    </row>
    <row r="168" s="5" customFormat="1" ht="23.25" customHeight="1" spans="1:246">
      <c r="A168" s="98"/>
      <c r="B168" s="98"/>
      <c r="C168" s="99"/>
      <c r="D168" s="100"/>
      <c r="E168" s="101"/>
      <c r="F168" s="99"/>
      <c r="G168" s="101"/>
      <c r="H168" s="101"/>
      <c r="I168" s="101"/>
      <c r="J168" s="101"/>
      <c r="K168" s="101"/>
      <c r="L168" s="101"/>
      <c r="M168" s="101"/>
      <c r="N168" s="101"/>
      <c r="O168" s="101"/>
      <c r="P168" s="149"/>
      <c r="Q168" s="149"/>
      <c r="R168" s="88"/>
      <c r="S168" s="88"/>
      <c r="T168" s="88"/>
      <c r="U168" s="119"/>
      <c r="V168" s="88"/>
      <c r="W168" s="88"/>
      <c r="X168" s="100"/>
      <c r="Y168" s="100"/>
      <c r="Z168" s="88"/>
      <c r="AA168" s="88"/>
      <c r="AB168" s="88"/>
      <c r="AC168" s="138"/>
      <c r="AD168" s="90"/>
      <c r="AE168" s="88"/>
      <c r="AF168" s="88"/>
      <c r="AG168" s="88"/>
      <c r="AH168" s="88"/>
      <c r="AI168" s="88"/>
      <c r="AJ168" s="88"/>
      <c r="AK168" s="88"/>
      <c r="AL168" s="89"/>
      <c r="AM168" s="88"/>
      <c r="AN168" s="88"/>
      <c r="AO168" s="88"/>
      <c r="AP168" s="88"/>
      <c r="AQ168" s="88"/>
      <c r="AR168" s="88"/>
      <c r="AS168" s="88"/>
      <c r="AT168" s="90"/>
      <c r="AU168" s="3"/>
      <c r="AV168" s="88"/>
      <c r="AW168" s="88"/>
      <c r="AX168" s="88"/>
      <c r="AY168" s="88"/>
      <c r="AZ168" s="89"/>
      <c r="BA168" s="88"/>
      <c r="BB168" s="88"/>
      <c r="BC168" s="88"/>
      <c r="BD168" s="88"/>
      <c r="BE168" s="88"/>
      <c r="BF168" s="88"/>
      <c r="BG168" s="88"/>
      <c r="BH168" s="90"/>
      <c r="BI168" s="3"/>
      <c r="BJ168" s="88"/>
      <c r="BK168" s="88"/>
      <c r="BL168" s="88"/>
      <c r="BM168" s="88"/>
      <c r="BN168" s="89"/>
      <c r="BO168" s="88"/>
      <c r="BP168" s="88"/>
      <c r="BQ168" s="88"/>
      <c r="BR168" s="88"/>
      <c r="BS168" s="88"/>
      <c r="BT168" s="88"/>
      <c r="BU168" s="88"/>
      <c r="BV168" s="90"/>
      <c r="BW168" s="3"/>
      <c r="BX168" s="88"/>
      <c r="BY168" s="88"/>
      <c r="BZ168" s="88"/>
      <c r="CA168" s="88"/>
      <c r="CB168" s="89"/>
      <c r="CC168" s="88"/>
      <c r="CD168" s="88"/>
      <c r="CE168" s="88"/>
      <c r="CF168" s="88"/>
      <c r="CG168" s="88"/>
      <c r="CH168" s="88"/>
      <c r="CI168" s="88"/>
      <c r="CJ168" s="90"/>
      <c r="CK168" s="3"/>
      <c r="CL168" s="88"/>
      <c r="CM168" s="88"/>
      <c r="CN168" s="88"/>
      <c r="CO168" s="88"/>
      <c r="CP168" s="89"/>
      <c r="CQ168" s="88"/>
      <c r="CR168" s="88"/>
      <c r="CS168" s="88"/>
      <c r="CT168" s="88"/>
      <c r="CU168" s="88"/>
      <c r="CV168" s="88"/>
      <c r="CW168" s="88"/>
      <c r="CX168" s="90"/>
      <c r="CY168" s="3"/>
      <c r="CZ168" s="88"/>
      <c r="DA168" s="88"/>
      <c r="DB168" s="88"/>
      <c r="DC168" s="88"/>
      <c r="DD168" s="89"/>
      <c r="DE168" s="88"/>
      <c r="DF168" s="88"/>
      <c r="DG168" s="88"/>
      <c r="DH168" s="88"/>
      <c r="DI168" s="88"/>
      <c r="DJ168" s="88"/>
      <c r="DK168" s="88"/>
      <c r="DL168" s="90"/>
      <c r="DM168" s="3"/>
      <c r="DN168" s="88"/>
      <c r="DO168" s="88"/>
      <c r="DP168" s="88"/>
      <c r="DQ168" s="88"/>
      <c r="DR168" s="89"/>
      <c r="DS168" s="88"/>
      <c r="DT168" s="88"/>
      <c r="DU168" s="88"/>
      <c r="DV168" s="88"/>
      <c r="DW168" s="88"/>
      <c r="DX168" s="88"/>
      <c r="DY168" s="88"/>
      <c r="DZ168" s="90"/>
      <c r="EA168" s="3"/>
      <c r="EB168" s="88"/>
      <c r="EC168" s="88"/>
      <c r="ED168" s="88"/>
      <c r="EE168" s="88"/>
      <c r="EF168" s="89"/>
      <c r="EG168" s="88"/>
      <c r="EH168" s="88"/>
      <c r="EI168" s="88"/>
      <c r="EJ168" s="88"/>
      <c r="EK168" s="88"/>
      <c r="EL168" s="88"/>
      <c r="EM168" s="88"/>
      <c r="EN168" s="90"/>
      <c r="EO168" s="3"/>
      <c r="EP168" s="88"/>
      <c r="EQ168" s="88"/>
      <c r="ER168" s="88"/>
      <c r="ES168" s="88"/>
      <c r="ET168" s="89"/>
      <c r="EU168" s="88"/>
      <c r="EV168" s="88"/>
      <c r="EW168" s="88"/>
      <c r="EX168" s="88"/>
      <c r="EY168" s="88"/>
      <c r="EZ168" s="88"/>
      <c r="FA168" s="88"/>
      <c r="FB168" s="90"/>
      <c r="FC168" s="3"/>
      <c r="FD168" s="88"/>
      <c r="FE168" s="88"/>
      <c r="FF168" s="88"/>
      <c r="FG168" s="88"/>
      <c r="FH168" s="89"/>
      <c r="FI168" s="88"/>
      <c r="FJ168" s="88"/>
      <c r="FK168" s="88"/>
      <c r="FL168" s="88"/>
      <c r="FM168" s="88"/>
      <c r="FN168" s="88"/>
      <c r="FO168" s="88"/>
      <c r="FP168" s="90"/>
      <c r="FQ168" s="3"/>
      <c r="FR168" s="88"/>
      <c r="FS168" s="88"/>
      <c r="FT168" s="88"/>
      <c r="FU168" s="88"/>
      <c r="FV168" s="89"/>
      <c r="FW168" s="88"/>
      <c r="FX168" s="88"/>
      <c r="FY168" s="88"/>
      <c r="FZ168" s="88"/>
      <c r="GA168" s="88"/>
      <c r="GB168" s="88"/>
      <c r="GC168" s="88"/>
      <c r="GD168" s="90"/>
      <c r="GE168" s="3"/>
      <c r="GF168" s="88"/>
      <c r="GG168" s="88"/>
      <c r="GH168" s="88"/>
      <c r="GI168" s="88"/>
      <c r="GJ168" s="89"/>
      <c r="GK168" s="88"/>
      <c r="GL168" s="88"/>
      <c r="GM168" s="88"/>
      <c r="GN168" s="88"/>
      <c r="GO168" s="88"/>
      <c r="GP168" s="88"/>
      <c r="GQ168" s="88"/>
      <c r="GR168" s="90"/>
      <c r="GS168" s="3"/>
      <c r="GT168" s="88"/>
      <c r="GU168" s="88"/>
      <c r="GV168" s="88"/>
      <c r="GW168" s="88"/>
      <c r="GX168" s="89"/>
      <c r="GY168" s="88"/>
      <c r="GZ168" s="88"/>
      <c r="HA168" s="88"/>
      <c r="HB168" s="88"/>
      <c r="HC168" s="88"/>
      <c r="HD168" s="88"/>
      <c r="HE168" s="88"/>
      <c r="HF168" s="90"/>
      <c r="HG168" s="3"/>
      <c r="HH168" s="88"/>
      <c r="HI168" s="88"/>
      <c r="HJ168" s="88"/>
      <c r="HK168" s="88"/>
      <c r="HL168" s="89"/>
      <c r="HM168" s="88"/>
      <c r="HN168" s="88"/>
      <c r="HO168" s="88"/>
      <c r="HP168" s="88"/>
      <c r="HQ168" s="88"/>
      <c r="HR168" s="88"/>
      <c r="HS168" s="88"/>
      <c r="HT168" s="90"/>
      <c r="HU168" s="3"/>
      <c r="HV168" s="88"/>
      <c r="HW168" s="88"/>
      <c r="HX168" s="88"/>
      <c r="HY168" s="88"/>
      <c r="HZ168" s="89"/>
      <c r="IA168" s="88"/>
      <c r="IB168" s="88"/>
      <c r="IC168" s="88"/>
      <c r="ID168" s="88"/>
      <c r="IE168" s="88"/>
      <c r="IF168" s="88"/>
      <c r="IG168" s="88"/>
      <c r="IH168" s="90"/>
      <c r="II168" s="3"/>
      <c r="IJ168" s="88"/>
      <c r="IK168" s="88"/>
      <c r="IL168" s="88"/>
    </row>
    <row r="169" s="5" customFormat="1" ht="23.25" customHeight="1" spans="1:35">
      <c r="A169" s="98"/>
      <c r="B169" s="98"/>
      <c r="C169" s="99"/>
      <c r="D169" s="100"/>
      <c r="E169" s="101"/>
      <c r="F169" s="99"/>
      <c r="G169" s="101"/>
      <c r="H169" s="101"/>
      <c r="I169" s="101"/>
      <c r="J169" s="101"/>
      <c r="K169" s="101"/>
      <c r="L169" s="101"/>
      <c r="M169" s="101"/>
      <c r="N169" s="101"/>
      <c r="O169" s="101"/>
      <c r="P169" s="116"/>
      <c r="Q169" s="116"/>
      <c r="R169" s="88"/>
      <c r="S169" s="88"/>
      <c r="T169" s="88"/>
      <c r="U169" s="119"/>
      <c r="V169" s="4"/>
      <c r="W169" s="88"/>
      <c r="X169" s="100"/>
      <c r="Y169" s="100"/>
      <c r="Z169" s="4"/>
      <c r="AA169" s="4"/>
      <c r="AB169" s="4"/>
      <c r="AC169" s="138"/>
      <c r="AD169" s="90"/>
      <c r="AE169" s="4"/>
      <c r="AF169" s="139"/>
      <c r="AI169" s="4"/>
    </row>
    <row r="170" s="5" customFormat="1" ht="23.25" customHeight="1" spans="1:35">
      <c r="A170" s="98"/>
      <c r="B170" s="98"/>
      <c r="C170" s="99"/>
      <c r="D170" s="147"/>
      <c r="E170" s="146"/>
      <c r="F170" s="99"/>
      <c r="G170" s="146"/>
      <c r="H170" s="146"/>
      <c r="I170" s="146"/>
      <c r="J170" s="146"/>
      <c r="K170" s="146"/>
      <c r="L170" s="146"/>
      <c r="M170" s="146"/>
      <c r="N170" s="146"/>
      <c r="O170" s="146"/>
      <c r="P170" s="116"/>
      <c r="Q170" s="116"/>
      <c r="R170" s="4"/>
      <c r="S170" s="4"/>
      <c r="T170" s="4"/>
      <c r="U170" s="119"/>
      <c r="V170" s="88"/>
      <c r="W170" s="4"/>
      <c r="X170" s="147"/>
      <c r="Y170" s="147"/>
      <c r="Z170" s="88"/>
      <c r="AA170" s="88"/>
      <c r="AB170" s="4"/>
      <c r="AC170" s="138"/>
      <c r="AD170" s="140"/>
      <c r="AE170" s="4"/>
      <c r="AF170" s="139"/>
      <c r="AI170" s="4"/>
    </row>
    <row r="171" s="5" customFormat="1" ht="23.25" customHeight="1" spans="1:35">
      <c r="A171" s="98"/>
      <c r="B171" s="98"/>
      <c r="C171" s="99"/>
      <c r="D171" s="100"/>
      <c r="E171" s="101"/>
      <c r="F171" s="99"/>
      <c r="G171" s="101"/>
      <c r="H171" s="101"/>
      <c r="I171" s="101"/>
      <c r="J171" s="101"/>
      <c r="K171" s="101"/>
      <c r="L171" s="101"/>
      <c r="M171" s="101"/>
      <c r="N171" s="101"/>
      <c r="O171" s="101"/>
      <c r="P171" s="116"/>
      <c r="Q171" s="116"/>
      <c r="R171" s="88"/>
      <c r="S171" s="88"/>
      <c r="T171" s="88"/>
      <c r="U171" s="119"/>
      <c r="V171" s="4"/>
      <c r="W171" s="88"/>
      <c r="X171" s="100"/>
      <c r="Y171" s="100"/>
      <c r="Z171" s="4"/>
      <c r="AA171" s="4"/>
      <c r="AB171" s="137"/>
      <c r="AC171" s="138"/>
      <c r="AD171" s="90"/>
      <c r="AE171" s="137"/>
      <c r="AF171" s="139"/>
      <c r="AI171" s="137"/>
    </row>
    <row r="172" s="5" customFormat="1" ht="23.25" customHeight="1" spans="1:246">
      <c r="A172" s="98"/>
      <c r="B172" s="98"/>
      <c r="C172" s="99"/>
      <c r="D172" s="100"/>
      <c r="E172" s="101"/>
      <c r="F172" s="99"/>
      <c r="G172" s="101"/>
      <c r="H172" s="101"/>
      <c r="I172" s="101"/>
      <c r="J172" s="101"/>
      <c r="K172" s="101"/>
      <c r="L172" s="101"/>
      <c r="M172" s="101"/>
      <c r="N172" s="101"/>
      <c r="O172" s="101"/>
      <c r="P172" s="149"/>
      <c r="Q172" s="149"/>
      <c r="R172" s="88"/>
      <c r="S172" s="88"/>
      <c r="T172" s="88"/>
      <c r="U172" s="119"/>
      <c r="V172" s="88"/>
      <c r="W172" s="88"/>
      <c r="X172" s="100"/>
      <c r="Y172" s="100"/>
      <c r="Z172" s="88"/>
      <c r="AA172" s="88"/>
      <c r="AB172" s="88"/>
      <c r="AC172" s="138"/>
      <c r="AD172" s="90"/>
      <c r="AE172" s="88"/>
      <c r="AF172" s="88"/>
      <c r="AG172" s="88"/>
      <c r="AH172" s="88"/>
      <c r="AI172" s="88"/>
      <c r="AJ172" s="88"/>
      <c r="AK172" s="88"/>
      <c r="AL172" s="89"/>
      <c r="AM172" s="88"/>
      <c r="AN172" s="88"/>
      <c r="AO172" s="88"/>
      <c r="AP172" s="88"/>
      <c r="AQ172" s="88"/>
      <c r="AR172" s="88"/>
      <c r="AS172" s="88"/>
      <c r="AT172" s="90"/>
      <c r="AU172" s="3"/>
      <c r="AV172" s="88"/>
      <c r="AW172" s="88"/>
      <c r="AX172" s="88"/>
      <c r="AY172" s="88"/>
      <c r="AZ172" s="89"/>
      <c r="BA172" s="88"/>
      <c r="BB172" s="88"/>
      <c r="BC172" s="88"/>
      <c r="BD172" s="88"/>
      <c r="BE172" s="88"/>
      <c r="BF172" s="88"/>
      <c r="BG172" s="88"/>
      <c r="BH172" s="90"/>
      <c r="BI172" s="3"/>
      <c r="BJ172" s="88"/>
      <c r="BK172" s="88"/>
      <c r="BL172" s="88"/>
      <c r="BM172" s="88"/>
      <c r="BN172" s="89"/>
      <c r="BO172" s="88"/>
      <c r="BP172" s="88"/>
      <c r="BQ172" s="88"/>
      <c r="BR172" s="88"/>
      <c r="BS172" s="88"/>
      <c r="BT172" s="88"/>
      <c r="BU172" s="88"/>
      <c r="BV172" s="90"/>
      <c r="BW172" s="3"/>
      <c r="BX172" s="88"/>
      <c r="BY172" s="88"/>
      <c r="BZ172" s="88"/>
      <c r="CA172" s="88"/>
      <c r="CB172" s="89"/>
      <c r="CC172" s="88"/>
      <c r="CD172" s="88"/>
      <c r="CE172" s="88"/>
      <c r="CF172" s="88"/>
      <c r="CG172" s="88"/>
      <c r="CH172" s="88"/>
      <c r="CI172" s="88"/>
      <c r="CJ172" s="90"/>
      <c r="CK172" s="3"/>
      <c r="CL172" s="88"/>
      <c r="CM172" s="88"/>
      <c r="CN172" s="88"/>
      <c r="CO172" s="88"/>
      <c r="CP172" s="89"/>
      <c r="CQ172" s="88"/>
      <c r="CR172" s="88"/>
      <c r="CS172" s="88"/>
      <c r="CT172" s="88"/>
      <c r="CU172" s="88"/>
      <c r="CV172" s="88"/>
      <c r="CW172" s="88"/>
      <c r="CX172" s="90"/>
      <c r="CY172" s="3"/>
      <c r="CZ172" s="88"/>
      <c r="DA172" s="88"/>
      <c r="DB172" s="88"/>
      <c r="DC172" s="88"/>
      <c r="DD172" s="89"/>
      <c r="DE172" s="88"/>
      <c r="DF172" s="88"/>
      <c r="DG172" s="88"/>
      <c r="DH172" s="88"/>
      <c r="DI172" s="88"/>
      <c r="DJ172" s="88"/>
      <c r="DK172" s="88"/>
      <c r="DL172" s="90"/>
      <c r="DM172" s="3"/>
      <c r="DN172" s="88"/>
      <c r="DO172" s="88"/>
      <c r="DP172" s="88"/>
      <c r="DQ172" s="88"/>
      <c r="DR172" s="89"/>
      <c r="DS172" s="88"/>
      <c r="DT172" s="88"/>
      <c r="DU172" s="88"/>
      <c r="DV172" s="88"/>
      <c r="DW172" s="88"/>
      <c r="DX172" s="88"/>
      <c r="DY172" s="88"/>
      <c r="DZ172" s="90"/>
      <c r="EA172" s="3"/>
      <c r="EB172" s="88"/>
      <c r="EC172" s="88"/>
      <c r="ED172" s="88"/>
      <c r="EE172" s="88"/>
      <c r="EF172" s="89"/>
      <c r="EG172" s="88"/>
      <c r="EH172" s="88"/>
      <c r="EI172" s="88"/>
      <c r="EJ172" s="88"/>
      <c r="EK172" s="88"/>
      <c r="EL172" s="88"/>
      <c r="EM172" s="88"/>
      <c r="EN172" s="90"/>
      <c r="EO172" s="3"/>
      <c r="EP172" s="88"/>
      <c r="EQ172" s="88"/>
      <c r="ER172" s="88"/>
      <c r="ES172" s="88"/>
      <c r="ET172" s="89"/>
      <c r="EU172" s="88"/>
      <c r="EV172" s="88"/>
      <c r="EW172" s="88"/>
      <c r="EX172" s="88"/>
      <c r="EY172" s="88"/>
      <c r="EZ172" s="88"/>
      <c r="FA172" s="88"/>
      <c r="FB172" s="90"/>
      <c r="FC172" s="3"/>
      <c r="FD172" s="88"/>
      <c r="FE172" s="88"/>
      <c r="FF172" s="88"/>
      <c r="FG172" s="88"/>
      <c r="FH172" s="89"/>
      <c r="FI172" s="88"/>
      <c r="FJ172" s="88"/>
      <c r="FK172" s="88"/>
      <c r="FL172" s="88"/>
      <c r="FM172" s="88"/>
      <c r="FN172" s="88"/>
      <c r="FO172" s="88"/>
      <c r="FP172" s="90"/>
      <c r="FQ172" s="3"/>
      <c r="FR172" s="88"/>
      <c r="FS172" s="88"/>
      <c r="FT172" s="88"/>
      <c r="FU172" s="88"/>
      <c r="FV172" s="89"/>
      <c r="FW172" s="88"/>
      <c r="FX172" s="88"/>
      <c r="FY172" s="88"/>
      <c r="FZ172" s="88"/>
      <c r="GA172" s="88"/>
      <c r="GB172" s="88"/>
      <c r="GC172" s="88"/>
      <c r="GD172" s="90"/>
      <c r="GE172" s="3"/>
      <c r="GF172" s="88"/>
      <c r="GG172" s="88"/>
      <c r="GH172" s="88"/>
      <c r="GI172" s="88"/>
      <c r="GJ172" s="89"/>
      <c r="GK172" s="88"/>
      <c r="GL172" s="88"/>
      <c r="GM172" s="88"/>
      <c r="GN172" s="88"/>
      <c r="GO172" s="88"/>
      <c r="GP172" s="88"/>
      <c r="GQ172" s="88"/>
      <c r="GR172" s="90"/>
      <c r="GS172" s="3"/>
      <c r="GT172" s="88"/>
      <c r="GU172" s="88"/>
      <c r="GV172" s="88"/>
      <c r="GW172" s="88"/>
      <c r="GX172" s="89"/>
      <c r="GY172" s="88"/>
      <c r="GZ172" s="88"/>
      <c r="HA172" s="88"/>
      <c r="HB172" s="88"/>
      <c r="HC172" s="88"/>
      <c r="HD172" s="88"/>
      <c r="HE172" s="88"/>
      <c r="HF172" s="90"/>
      <c r="HG172" s="3"/>
      <c r="HH172" s="88"/>
      <c r="HI172" s="88"/>
      <c r="HJ172" s="88"/>
      <c r="HK172" s="88"/>
      <c r="HL172" s="89"/>
      <c r="HM172" s="88"/>
      <c r="HN172" s="88"/>
      <c r="HO172" s="88"/>
      <c r="HP172" s="88"/>
      <c r="HQ172" s="88"/>
      <c r="HR172" s="88"/>
      <c r="HS172" s="88"/>
      <c r="HT172" s="90"/>
      <c r="HU172" s="3"/>
      <c r="HV172" s="88"/>
      <c r="HW172" s="88"/>
      <c r="HX172" s="88"/>
      <c r="HY172" s="88"/>
      <c r="HZ172" s="89"/>
      <c r="IA172" s="88"/>
      <c r="IB172" s="88"/>
      <c r="IC172" s="88"/>
      <c r="ID172" s="88"/>
      <c r="IE172" s="88"/>
      <c r="IF172" s="88"/>
      <c r="IG172" s="88"/>
      <c r="IH172" s="90"/>
      <c r="II172" s="3"/>
      <c r="IJ172" s="88"/>
      <c r="IK172" s="88"/>
      <c r="IL172" s="88"/>
    </row>
    <row r="173" s="4" customFormat="1" ht="23.25" customHeight="1" spans="1:35">
      <c r="A173" s="148"/>
      <c r="B173" s="148"/>
      <c r="C173" s="119"/>
      <c r="D173" s="100"/>
      <c r="E173" s="146"/>
      <c r="F173" s="119"/>
      <c r="G173" s="146"/>
      <c r="H173" s="146"/>
      <c r="I173" s="146"/>
      <c r="J173" s="146"/>
      <c r="K173" s="146"/>
      <c r="L173" s="146"/>
      <c r="M173" s="146"/>
      <c r="N173" s="146"/>
      <c r="O173" s="146"/>
      <c r="P173" s="150"/>
      <c r="Q173" s="150"/>
      <c r="U173" s="119"/>
      <c r="V173" s="88"/>
      <c r="X173" s="147"/>
      <c r="Y173" s="147"/>
      <c r="Z173" s="88"/>
      <c r="AA173" s="88"/>
      <c r="AB173" s="88"/>
      <c r="AC173" s="138"/>
      <c r="AD173" s="90"/>
      <c r="AE173" s="88"/>
      <c r="AI173" s="88"/>
    </row>
    <row r="174" s="5" customFormat="1" ht="23.25" customHeight="1" spans="1:35">
      <c r="A174" s="98"/>
      <c r="B174" s="98"/>
      <c r="C174" s="99"/>
      <c r="D174" s="100"/>
      <c r="E174" s="146"/>
      <c r="F174" s="99"/>
      <c r="G174" s="146"/>
      <c r="H174" s="146"/>
      <c r="I174" s="146"/>
      <c r="J174" s="146"/>
      <c r="K174" s="146"/>
      <c r="L174" s="146"/>
      <c r="M174" s="146"/>
      <c r="N174" s="146"/>
      <c r="O174" s="146"/>
      <c r="P174" s="116"/>
      <c r="Q174" s="116"/>
      <c r="R174" s="4"/>
      <c r="S174" s="4"/>
      <c r="T174" s="4"/>
      <c r="U174" s="119"/>
      <c r="V174" s="88"/>
      <c r="W174" s="4"/>
      <c r="X174" s="147"/>
      <c r="Y174" s="147"/>
      <c r="Z174" s="88"/>
      <c r="AA174" s="88"/>
      <c r="AB174" s="4"/>
      <c r="AC174" s="138"/>
      <c r="AD174" s="4"/>
      <c r="AE174" s="4"/>
      <c r="AF174" s="139"/>
      <c r="AI174" s="4"/>
    </row>
    <row r="175" s="5" customFormat="1" ht="23.25" customHeight="1" spans="1:35">
      <c r="A175" s="98"/>
      <c r="B175" s="98"/>
      <c r="C175" s="99"/>
      <c r="D175" s="100"/>
      <c r="E175" s="146"/>
      <c r="F175" s="99"/>
      <c r="G175" s="146"/>
      <c r="H175" s="146"/>
      <c r="I175" s="146"/>
      <c r="J175" s="146"/>
      <c r="K175" s="146"/>
      <c r="L175" s="146"/>
      <c r="M175" s="146"/>
      <c r="N175" s="146"/>
      <c r="O175" s="146"/>
      <c r="P175" s="116"/>
      <c r="Q175" s="116"/>
      <c r="R175" s="4"/>
      <c r="S175" s="4"/>
      <c r="T175" s="4"/>
      <c r="U175" s="119"/>
      <c r="V175" s="88"/>
      <c r="W175" s="4"/>
      <c r="X175" s="147"/>
      <c r="Y175" s="147"/>
      <c r="Z175" s="88"/>
      <c r="AA175" s="88"/>
      <c r="AB175" s="4"/>
      <c r="AC175" s="138"/>
      <c r="AD175" s="140"/>
      <c r="AE175" s="4"/>
      <c r="AF175" s="139"/>
      <c r="AI175" s="4"/>
    </row>
    <row r="176" s="5" customFormat="1" ht="23.25" customHeight="1" spans="1:35">
      <c r="A176" s="98"/>
      <c r="B176" s="98"/>
      <c r="C176" s="99"/>
      <c r="D176" s="100"/>
      <c r="E176" s="146"/>
      <c r="F176" s="99"/>
      <c r="G176" s="146"/>
      <c r="H176" s="146"/>
      <c r="I176" s="146"/>
      <c r="J176" s="146"/>
      <c r="K176" s="146"/>
      <c r="L176" s="146"/>
      <c r="M176" s="146"/>
      <c r="N176" s="146"/>
      <c r="O176" s="146"/>
      <c r="P176" s="116"/>
      <c r="Q176" s="116"/>
      <c r="R176" s="4"/>
      <c r="S176" s="4"/>
      <c r="T176" s="4"/>
      <c r="U176" s="119"/>
      <c r="V176" s="88"/>
      <c r="W176" s="4"/>
      <c r="X176" s="147"/>
      <c r="Y176" s="147"/>
      <c r="Z176" s="88"/>
      <c r="AA176" s="88"/>
      <c r="AB176" s="4"/>
      <c r="AC176" s="138"/>
      <c r="AD176" s="140"/>
      <c r="AE176" s="4"/>
      <c r="AF176" s="139"/>
      <c r="AI176" s="4"/>
    </row>
    <row r="177" s="5" customFormat="1" ht="17.25" spans="1:35">
      <c r="A177" s="98"/>
      <c r="B177" s="98"/>
      <c r="C177" s="99"/>
      <c r="D177" s="100"/>
      <c r="E177" s="146"/>
      <c r="F177" s="99"/>
      <c r="G177" s="146"/>
      <c r="H177" s="146"/>
      <c r="I177" s="146"/>
      <c r="J177" s="146"/>
      <c r="K177" s="146"/>
      <c r="L177" s="146"/>
      <c r="M177" s="146"/>
      <c r="N177" s="146"/>
      <c r="O177" s="146"/>
      <c r="P177" s="116"/>
      <c r="Q177" s="116"/>
      <c r="R177" s="4"/>
      <c r="S177" s="4"/>
      <c r="T177" s="4"/>
      <c r="U177" s="119"/>
      <c r="V177" s="88"/>
      <c r="W177" s="4"/>
      <c r="X177" s="147"/>
      <c r="Y177" s="147"/>
      <c r="Z177" s="88"/>
      <c r="AA177" s="88"/>
      <c r="AB177" s="4"/>
      <c r="AC177" s="138"/>
      <c r="AD177" s="140"/>
      <c r="AE177" s="4"/>
      <c r="AF177" s="139"/>
      <c r="AI177" s="4"/>
    </row>
    <row r="178" s="5" customFormat="1" ht="17.25" spans="1:35">
      <c r="A178" s="98"/>
      <c r="B178" s="98"/>
      <c r="C178" s="99"/>
      <c r="D178" s="100"/>
      <c r="E178" s="101"/>
      <c r="F178" s="99"/>
      <c r="G178" s="101"/>
      <c r="H178" s="101"/>
      <c r="I178" s="101"/>
      <c r="J178" s="101"/>
      <c r="K178" s="101"/>
      <c r="L178" s="101"/>
      <c r="M178" s="101"/>
      <c r="N178" s="101"/>
      <c r="O178" s="101"/>
      <c r="P178" s="116"/>
      <c r="Q178" s="116"/>
      <c r="R178" s="88"/>
      <c r="S178" s="88"/>
      <c r="T178" s="88"/>
      <c r="U178" s="119"/>
      <c r="V178" s="4"/>
      <c r="W178" s="88"/>
      <c r="X178" s="100"/>
      <c r="Y178" s="100"/>
      <c r="Z178" s="4"/>
      <c r="AA178" s="4"/>
      <c r="AB178" s="4"/>
      <c r="AC178" s="138"/>
      <c r="AD178" s="90"/>
      <c r="AE178" s="4"/>
      <c r="AF178" s="139"/>
      <c r="AI178" s="4"/>
    </row>
    <row r="179" s="4" customFormat="1" ht="17.25" spans="1:30">
      <c r="A179" s="148"/>
      <c r="B179" s="148"/>
      <c r="C179" s="119"/>
      <c r="D179" s="147"/>
      <c r="E179" s="146"/>
      <c r="F179" s="119"/>
      <c r="G179" s="146"/>
      <c r="H179" s="146"/>
      <c r="I179" s="146"/>
      <c r="J179" s="146"/>
      <c r="K179" s="146"/>
      <c r="L179" s="146"/>
      <c r="M179" s="146"/>
      <c r="N179" s="146"/>
      <c r="O179" s="146"/>
      <c r="P179" s="150"/>
      <c r="Q179" s="150"/>
      <c r="U179" s="119"/>
      <c r="V179" s="88"/>
      <c r="X179" s="147"/>
      <c r="Y179" s="147"/>
      <c r="Z179" s="88"/>
      <c r="AA179" s="88"/>
      <c r="AC179" s="138"/>
      <c r="AD179" s="140"/>
    </row>
    <row r="180" s="5" customFormat="1" ht="17.25" spans="1:35">
      <c r="A180" s="98"/>
      <c r="B180" s="98"/>
      <c r="C180" s="99"/>
      <c r="D180" s="147"/>
      <c r="E180" s="146"/>
      <c r="F180" s="99"/>
      <c r="G180" s="146"/>
      <c r="H180" s="146"/>
      <c r="I180" s="146"/>
      <c r="J180" s="146"/>
      <c r="K180" s="146"/>
      <c r="L180" s="146"/>
      <c r="M180" s="146"/>
      <c r="N180" s="146"/>
      <c r="O180" s="146"/>
      <c r="P180" s="116"/>
      <c r="Q180" s="116"/>
      <c r="R180" s="4"/>
      <c r="S180" s="4"/>
      <c r="T180" s="4"/>
      <c r="U180" s="119"/>
      <c r="V180" s="88"/>
      <c r="W180" s="4"/>
      <c r="X180" s="147"/>
      <c r="Y180" s="147"/>
      <c r="Z180" s="88"/>
      <c r="AA180" s="88"/>
      <c r="AB180" s="4"/>
      <c r="AC180" s="138"/>
      <c r="AD180" s="140"/>
      <c r="AE180" s="4"/>
      <c r="AF180" s="139"/>
      <c r="AI180" s="4"/>
    </row>
    <row r="181" s="5" customFormat="1" ht="17.25" spans="1:35">
      <c r="A181" s="98"/>
      <c r="B181" s="98"/>
      <c r="C181" s="99"/>
      <c r="D181" s="147"/>
      <c r="E181" s="101"/>
      <c r="F181" s="99"/>
      <c r="G181" s="101"/>
      <c r="H181" s="101"/>
      <c r="I181" s="101"/>
      <c r="J181" s="101"/>
      <c r="K181" s="101"/>
      <c r="L181" s="101"/>
      <c r="M181" s="101"/>
      <c r="N181" s="101"/>
      <c r="O181" s="101"/>
      <c r="P181" s="116"/>
      <c r="Q181" s="116"/>
      <c r="R181" s="88"/>
      <c r="S181" s="88"/>
      <c r="T181" s="88"/>
      <c r="U181" s="119"/>
      <c r="V181" s="88"/>
      <c r="W181" s="88"/>
      <c r="X181" s="100"/>
      <c r="Y181" s="100"/>
      <c r="Z181" s="88"/>
      <c r="AA181" s="88"/>
      <c r="AB181" s="88"/>
      <c r="AC181" s="138"/>
      <c r="AD181" s="90"/>
      <c r="AE181" s="88"/>
      <c r="AF181" s="139"/>
      <c r="AI181" s="88"/>
    </row>
    <row r="182" s="5" customFormat="1" ht="17.25" spans="1:35">
      <c r="A182" s="98"/>
      <c r="B182" s="98"/>
      <c r="C182" s="99"/>
      <c r="D182" s="147"/>
      <c r="E182" s="146"/>
      <c r="F182" s="99"/>
      <c r="G182" s="146"/>
      <c r="H182" s="146"/>
      <c r="I182" s="146"/>
      <c r="J182" s="146"/>
      <c r="K182" s="146"/>
      <c r="L182" s="146"/>
      <c r="M182" s="146"/>
      <c r="N182" s="146"/>
      <c r="O182" s="146"/>
      <c r="P182" s="116"/>
      <c r="Q182" s="116"/>
      <c r="R182" s="4"/>
      <c r="S182" s="4"/>
      <c r="T182" s="4"/>
      <c r="U182" s="119"/>
      <c r="V182" s="88"/>
      <c r="W182" s="4"/>
      <c r="X182" s="147"/>
      <c r="Y182" s="147"/>
      <c r="Z182" s="88"/>
      <c r="AA182" s="88"/>
      <c r="AB182" s="4"/>
      <c r="AC182" s="138"/>
      <c r="AD182" s="140"/>
      <c r="AE182" s="4"/>
      <c r="AF182" s="139"/>
      <c r="AI182" s="4"/>
    </row>
    <row r="183" s="5" customFormat="1" ht="17.25" spans="1:35">
      <c r="A183" s="98"/>
      <c r="B183" s="98"/>
      <c r="C183" s="99"/>
      <c r="D183" s="147"/>
      <c r="E183" s="146"/>
      <c r="F183" s="99"/>
      <c r="G183" s="146"/>
      <c r="H183" s="146"/>
      <c r="I183" s="146"/>
      <c r="J183" s="146"/>
      <c r="K183" s="146"/>
      <c r="L183" s="146"/>
      <c r="M183" s="146"/>
      <c r="N183" s="146"/>
      <c r="O183" s="146"/>
      <c r="P183" s="116"/>
      <c r="Q183" s="116"/>
      <c r="R183" s="4"/>
      <c r="S183" s="4"/>
      <c r="T183" s="4"/>
      <c r="U183" s="119"/>
      <c r="V183" s="88"/>
      <c r="W183" s="4"/>
      <c r="X183" s="147"/>
      <c r="Y183" s="147"/>
      <c r="Z183" s="88"/>
      <c r="AA183" s="88"/>
      <c r="AB183" s="4"/>
      <c r="AC183" s="138"/>
      <c r="AD183" s="140"/>
      <c r="AE183" s="4"/>
      <c r="AF183" s="139"/>
      <c r="AI183" s="4"/>
    </row>
    <row r="184" s="5" customFormat="1" ht="17.25" spans="1:35">
      <c r="A184" s="98"/>
      <c r="B184" s="98"/>
      <c r="C184" s="99"/>
      <c r="D184" s="147"/>
      <c r="E184" s="101"/>
      <c r="F184" s="99"/>
      <c r="G184" s="101"/>
      <c r="H184" s="101"/>
      <c r="I184" s="101"/>
      <c r="J184" s="101"/>
      <c r="K184" s="101"/>
      <c r="L184" s="101"/>
      <c r="M184" s="101"/>
      <c r="N184" s="101"/>
      <c r="O184" s="101"/>
      <c r="P184" s="116"/>
      <c r="Q184" s="116"/>
      <c r="R184" s="88"/>
      <c r="S184" s="88"/>
      <c r="T184" s="88"/>
      <c r="U184" s="119"/>
      <c r="V184" s="4"/>
      <c r="W184" s="88"/>
      <c r="X184" s="100"/>
      <c r="Y184" s="147"/>
      <c r="Z184" s="4"/>
      <c r="AA184" s="4"/>
      <c r="AB184" s="4"/>
      <c r="AC184" s="138"/>
      <c r="AD184" s="90"/>
      <c r="AE184" s="4"/>
      <c r="AF184" s="139"/>
      <c r="AI184" s="4"/>
    </row>
    <row r="185" s="5" customFormat="1" ht="17.25" spans="1:35">
      <c r="A185" s="98"/>
      <c r="B185" s="98"/>
      <c r="C185" s="99"/>
      <c r="D185" s="100"/>
      <c r="E185" s="101"/>
      <c r="F185" s="99"/>
      <c r="G185" s="101"/>
      <c r="H185" s="101"/>
      <c r="I185" s="101"/>
      <c r="J185" s="101"/>
      <c r="K185" s="101"/>
      <c r="L185" s="101"/>
      <c r="M185" s="101"/>
      <c r="N185" s="101"/>
      <c r="O185" s="101"/>
      <c r="P185" s="116"/>
      <c r="Q185" s="116"/>
      <c r="R185" s="88"/>
      <c r="S185" s="88"/>
      <c r="T185" s="88"/>
      <c r="U185" s="119"/>
      <c r="V185" s="4"/>
      <c r="W185" s="88"/>
      <c r="X185" s="100"/>
      <c r="Y185" s="100"/>
      <c r="Z185" s="4"/>
      <c r="AA185" s="4"/>
      <c r="AB185" s="4"/>
      <c r="AC185" s="138"/>
      <c r="AD185" s="90"/>
      <c r="AE185" s="4"/>
      <c r="AF185" s="139"/>
      <c r="AI185" s="4"/>
    </row>
    <row r="186" s="5" customFormat="1" ht="17.25" spans="1:35">
      <c r="A186" s="98"/>
      <c r="B186" s="98"/>
      <c r="C186" s="99"/>
      <c r="D186" s="100"/>
      <c r="E186" s="101"/>
      <c r="F186" s="99"/>
      <c r="G186" s="101"/>
      <c r="H186" s="101"/>
      <c r="I186" s="101"/>
      <c r="J186" s="101"/>
      <c r="K186" s="101"/>
      <c r="L186" s="101"/>
      <c r="M186" s="101"/>
      <c r="N186" s="101"/>
      <c r="O186" s="101"/>
      <c r="P186" s="116"/>
      <c r="Q186" s="116"/>
      <c r="R186" s="88"/>
      <c r="S186" s="88"/>
      <c r="T186" s="88"/>
      <c r="U186" s="119"/>
      <c r="V186" s="4"/>
      <c r="W186" s="88"/>
      <c r="X186" s="100"/>
      <c r="Y186" s="100"/>
      <c r="Z186" s="4"/>
      <c r="AA186" s="4"/>
      <c r="AB186" s="4"/>
      <c r="AC186" s="151"/>
      <c r="AD186" s="90"/>
      <c r="AE186" s="4"/>
      <c r="AF186" s="139"/>
      <c r="AI186" s="4"/>
    </row>
    <row r="187" s="5" customFormat="1" ht="17.25" spans="1:35">
      <c r="A187" s="98"/>
      <c r="B187" s="98"/>
      <c r="C187" s="99"/>
      <c r="D187" s="100"/>
      <c r="E187" s="101"/>
      <c r="F187" s="99"/>
      <c r="G187" s="101"/>
      <c r="H187" s="101"/>
      <c r="I187" s="101"/>
      <c r="J187" s="101"/>
      <c r="K187" s="101"/>
      <c r="L187" s="101"/>
      <c r="M187" s="101"/>
      <c r="N187" s="101"/>
      <c r="O187" s="101"/>
      <c r="P187" s="116"/>
      <c r="Q187" s="116"/>
      <c r="R187" s="88"/>
      <c r="S187" s="88"/>
      <c r="T187" s="88"/>
      <c r="U187" s="119"/>
      <c r="V187" s="4"/>
      <c r="W187" s="88"/>
      <c r="X187" s="100"/>
      <c r="Y187" s="100"/>
      <c r="Z187" s="4"/>
      <c r="AA187" s="4"/>
      <c r="AB187" s="137"/>
      <c r="AC187" s="138"/>
      <c r="AD187" s="90"/>
      <c r="AE187" s="137"/>
      <c r="AF187" s="139"/>
      <c r="AI187" s="137"/>
    </row>
    <row r="188" s="5" customFormat="1" ht="17.25" spans="1:35">
      <c r="A188" s="98"/>
      <c r="B188" s="98"/>
      <c r="C188" s="99"/>
      <c r="D188" s="100"/>
      <c r="E188" s="101"/>
      <c r="F188" s="99"/>
      <c r="G188" s="101"/>
      <c r="H188" s="101"/>
      <c r="I188" s="101"/>
      <c r="J188" s="101"/>
      <c r="K188" s="101"/>
      <c r="L188" s="101"/>
      <c r="M188" s="101"/>
      <c r="N188" s="101"/>
      <c r="O188" s="101"/>
      <c r="P188" s="116"/>
      <c r="Q188" s="116"/>
      <c r="R188" s="88"/>
      <c r="S188" s="88"/>
      <c r="T188" s="88"/>
      <c r="U188" s="119"/>
      <c r="V188" s="88"/>
      <c r="W188" s="88"/>
      <c r="X188" s="100"/>
      <c r="Y188" s="100"/>
      <c r="Z188" s="88"/>
      <c r="AA188" s="88"/>
      <c r="AB188" s="88"/>
      <c r="AC188" s="138"/>
      <c r="AD188" s="90"/>
      <c r="AE188" s="88"/>
      <c r="AF188" s="139"/>
      <c r="AI188" s="88"/>
    </row>
    <row r="189" s="5" customFormat="1" ht="17.25" spans="1:35">
      <c r="A189" s="98"/>
      <c r="B189" s="98"/>
      <c r="C189" s="99"/>
      <c r="D189" s="100"/>
      <c r="E189" s="101"/>
      <c r="F189" s="99"/>
      <c r="G189" s="101"/>
      <c r="H189" s="101"/>
      <c r="I189" s="101"/>
      <c r="J189" s="101"/>
      <c r="K189" s="101"/>
      <c r="L189" s="101"/>
      <c r="M189" s="101"/>
      <c r="N189" s="101"/>
      <c r="O189" s="101"/>
      <c r="P189" s="116"/>
      <c r="Q189" s="116"/>
      <c r="R189" s="88"/>
      <c r="S189" s="88"/>
      <c r="T189" s="88"/>
      <c r="U189" s="119"/>
      <c r="V189" s="88"/>
      <c r="W189" s="88"/>
      <c r="X189" s="100"/>
      <c r="Y189" s="100"/>
      <c r="Z189" s="88"/>
      <c r="AA189" s="88"/>
      <c r="AB189" s="88"/>
      <c r="AC189" s="138"/>
      <c r="AD189" s="90"/>
      <c r="AE189" s="88"/>
      <c r="AF189" s="139"/>
      <c r="AI189" s="88"/>
    </row>
    <row r="190" s="5" customFormat="1" ht="17.25" spans="1:35">
      <c r="A190" s="98"/>
      <c r="B190" s="98"/>
      <c r="C190" s="99"/>
      <c r="D190" s="100"/>
      <c r="E190" s="101"/>
      <c r="F190" s="99"/>
      <c r="G190" s="101"/>
      <c r="H190" s="101"/>
      <c r="I190" s="101"/>
      <c r="J190" s="101"/>
      <c r="K190" s="101"/>
      <c r="L190" s="101"/>
      <c r="M190" s="101"/>
      <c r="N190" s="101"/>
      <c r="O190" s="101"/>
      <c r="P190" s="116"/>
      <c r="Q190" s="116"/>
      <c r="R190" s="88"/>
      <c r="S190" s="88"/>
      <c r="T190" s="88"/>
      <c r="U190" s="119"/>
      <c r="V190" s="4"/>
      <c r="W190" s="88"/>
      <c r="X190" s="100"/>
      <c r="Y190" s="100"/>
      <c r="Z190" s="4"/>
      <c r="AA190" s="4"/>
      <c r="AB190" s="137"/>
      <c r="AC190" s="138"/>
      <c r="AD190" s="90"/>
      <c r="AE190" s="137"/>
      <c r="AF190" s="139"/>
      <c r="AI190" s="137"/>
    </row>
    <row r="191" s="5" customFormat="1" ht="17.25" spans="1:35">
      <c r="A191" s="98"/>
      <c r="B191" s="98"/>
      <c r="C191" s="99"/>
      <c r="D191" s="100"/>
      <c r="E191" s="101"/>
      <c r="F191" s="99"/>
      <c r="G191" s="101"/>
      <c r="H191" s="101"/>
      <c r="I191" s="101"/>
      <c r="J191" s="101"/>
      <c r="K191" s="101"/>
      <c r="L191" s="101"/>
      <c r="M191" s="101"/>
      <c r="N191" s="101"/>
      <c r="O191" s="101"/>
      <c r="P191" s="116"/>
      <c r="Q191" s="116"/>
      <c r="R191" s="88"/>
      <c r="S191" s="88"/>
      <c r="T191" s="88"/>
      <c r="U191" s="119"/>
      <c r="V191" s="4"/>
      <c r="W191" s="88"/>
      <c r="X191" s="100"/>
      <c r="Y191" s="100"/>
      <c r="Z191" s="4"/>
      <c r="AA191" s="4"/>
      <c r="AB191" s="137"/>
      <c r="AC191" s="138"/>
      <c r="AD191" s="90"/>
      <c r="AE191" s="137"/>
      <c r="AF191" s="139"/>
      <c r="AI191" s="137"/>
    </row>
    <row r="192" s="5" customFormat="1" ht="17.25" spans="1:35">
      <c r="A192" s="98"/>
      <c r="B192" s="98"/>
      <c r="C192" s="99"/>
      <c r="D192" s="100"/>
      <c r="E192" s="101"/>
      <c r="F192" s="99"/>
      <c r="G192" s="101"/>
      <c r="H192" s="101"/>
      <c r="I192" s="101"/>
      <c r="J192" s="101"/>
      <c r="K192" s="101"/>
      <c r="L192" s="101"/>
      <c r="M192" s="101"/>
      <c r="N192" s="101"/>
      <c r="O192" s="101"/>
      <c r="P192" s="116"/>
      <c r="Q192" s="116"/>
      <c r="R192" s="88"/>
      <c r="S192" s="88"/>
      <c r="T192" s="88"/>
      <c r="U192" s="119"/>
      <c r="V192" s="4"/>
      <c r="W192" s="88"/>
      <c r="X192" s="100"/>
      <c r="Y192" s="100"/>
      <c r="Z192" s="4"/>
      <c r="AA192" s="4"/>
      <c r="AB192" s="137"/>
      <c r="AC192" s="138"/>
      <c r="AD192" s="90"/>
      <c r="AE192" s="137"/>
      <c r="AF192" s="139"/>
      <c r="AI192" s="137"/>
    </row>
    <row r="193" s="5" customFormat="1" ht="17.25" spans="1:35">
      <c r="A193" s="98"/>
      <c r="B193" s="98"/>
      <c r="C193" s="99"/>
      <c r="D193" s="100"/>
      <c r="E193" s="101"/>
      <c r="F193" s="99"/>
      <c r="G193" s="101"/>
      <c r="H193" s="101"/>
      <c r="I193" s="101"/>
      <c r="J193" s="101"/>
      <c r="K193" s="101"/>
      <c r="L193" s="101"/>
      <c r="M193" s="101"/>
      <c r="N193" s="101"/>
      <c r="O193" s="101"/>
      <c r="P193" s="116"/>
      <c r="Q193" s="116"/>
      <c r="R193" s="88"/>
      <c r="S193" s="88"/>
      <c r="T193" s="88"/>
      <c r="U193" s="119"/>
      <c r="V193" s="4"/>
      <c r="W193" s="88"/>
      <c r="X193" s="100"/>
      <c r="Y193" s="100"/>
      <c r="Z193" s="4"/>
      <c r="AA193" s="4"/>
      <c r="AB193" s="137"/>
      <c r="AC193" s="138"/>
      <c r="AD193" s="90"/>
      <c r="AE193" s="137"/>
      <c r="AF193" s="139"/>
      <c r="AI193" s="137"/>
    </row>
    <row r="194" s="5" customFormat="1" ht="17.25" spans="1:35">
      <c r="A194" s="98"/>
      <c r="B194" s="98"/>
      <c r="C194" s="99"/>
      <c r="D194" s="100"/>
      <c r="E194" s="101"/>
      <c r="F194" s="99"/>
      <c r="G194" s="101"/>
      <c r="H194" s="101"/>
      <c r="I194" s="101"/>
      <c r="J194" s="101"/>
      <c r="K194" s="101"/>
      <c r="L194" s="101"/>
      <c r="M194" s="101"/>
      <c r="N194" s="101"/>
      <c r="O194" s="101"/>
      <c r="P194" s="116"/>
      <c r="Q194" s="116"/>
      <c r="R194" s="88"/>
      <c r="S194" s="88"/>
      <c r="T194" s="88"/>
      <c r="U194" s="119"/>
      <c r="V194" s="4"/>
      <c r="W194" s="88"/>
      <c r="X194" s="100"/>
      <c r="Y194" s="100"/>
      <c r="Z194" s="4"/>
      <c r="AA194" s="4"/>
      <c r="AB194" s="137"/>
      <c r="AC194" s="138"/>
      <c r="AD194" s="90"/>
      <c r="AE194" s="137"/>
      <c r="AF194" s="139"/>
      <c r="AI194" s="137"/>
    </row>
    <row r="195" s="5" customFormat="1" ht="17.25" spans="1:35">
      <c r="A195" s="98"/>
      <c r="B195" s="98"/>
      <c r="C195" s="99"/>
      <c r="D195" s="100"/>
      <c r="E195" s="101"/>
      <c r="F195" s="99"/>
      <c r="G195" s="101"/>
      <c r="H195" s="101"/>
      <c r="I195" s="101"/>
      <c r="J195" s="101"/>
      <c r="K195" s="101"/>
      <c r="L195" s="101"/>
      <c r="M195" s="101"/>
      <c r="N195" s="101"/>
      <c r="O195" s="101"/>
      <c r="P195" s="116"/>
      <c r="Q195" s="116"/>
      <c r="R195" s="88"/>
      <c r="S195" s="88"/>
      <c r="T195" s="88"/>
      <c r="U195" s="119"/>
      <c r="V195" s="88"/>
      <c r="W195" s="88"/>
      <c r="X195" s="100"/>
      <c r="Y195" s="100"/>
      <c r="Z195" s="88"/>
      <c r="AA195" s="88"/>
      <c r="AB195" s="88"/>
      <c r="AC195" s="138"/>
      <c r="AD195" s="90"/>
      <c r="AE195" s="88"/>
      <c r="AF195" s="139"/>
      <c r="AI195" s="88"/>
    </row>
    <row r="196" s="5" customFormat="1" ht="17.25" spans="1:35">
      <c r="A196" s="98"/>
      <c r="B196" s="98"/>
      <c r="C196" s="99"/>
      <c r="D196" s="100"/>
      <c r="E196" s="101"/>
      <c r="F196" s="99"/>
      <c r="G196" s="101"/>
      <c r="H196" s="101"/>
      <c r="I196" s="101"/>
      <c r="J196" s="101"/>
      <c r="K196" s="101"/>
      <c r="L196" s="101"/>
      <c r="M196" s="101"/>
      <c r="N196" s="101"/>
      <c r="O196" s="101"/>
      <c r="P196" s="116"/>
      <c r="Q196" s="116"/>
      <c r="R196" s="88"/>
      <c r="S196" s="88"/>
      <c r="T196" s="88"/>
      <c r="U196" s="119"/>
      <c r="V196" s="88"/>
      <c r="W196" s="88"/>
      <c r="X196" s="100"/>
      <c r="Y196" s="100"/>
      <c r="Z196" s="88"/>
      <c r="AA196" s="88"/>
      <c r="AB196" s="137"/>
      <c r="AC196" s="138"/>
      <c r="AD196" s="90"/>
      <c r="AE196" s="137"/>
      <c r="AF196" s="139"/>
      <c r="AI196" s="137"/>
    </row>
    <row r="197" s="5" customFormat="1" ht="17.25" spans="1:35">
      <c r="A197" s="98"/>
      <c r="B197" s="98"/>
      <c r="C197" s="99"/>
      <c r="D197" s="100"/>
      <c r="E197" s="101"/>
      <c r="F197" s="99"/>
      <c r="G197" s="101"/>
      <c r="H197" s="101"/>
      <c r="I197" s="101"/>
      <c r="J197" s="101"/>
      <c r="K197" s="101"/>
      <c r="L197" s="101"/>
      <c r="M197" s="101"/>
      <c r="N197" s="101"/>
      <c r="O197" s="101"/>
      <c r="P197" s="116"/>
      <c r="Q197" s="116"/>
      <c r="R197" s="88"/>
      <c r="S197" s="88"/>
      <c r="T197" s="88"/>
      <c r="U197" s="119"/>
      <c r="V197" s="4"/>
      <c r="W197" s="88"/>
      <c r="X197" s="100"/>
      <c r="Y197" s="100"/>
      <c r="Z197" s="4"/>
      <c r="AA197" s="4"/>
      <c r="AB197" s="137"/>
      <c r="AC197" s="138"/>
      <c r="AD197" s="90"/>
      <c r="AE197" s="137"/>
      <c r="AF197" s="139"/>
      <c r="AI197" s="137"/>
    </row>
    <row r="198" s="5" customFormat="1" ht="17.25" spans="1:35">
      <c r="A198" s="98"/>
      <c r="B198" s="98"/>
      <c r="C198" s="99"/>
      <c r="D198" s="100"/>
      <c r="E198" s="101"/>
      <c r="F198" s="99"/>
      <c r="G198" s="101"/>
      <c r="H198" s="101"/>
      <c r="I198" s="101"/>
      <c r="J198" s="101"/>
      <c r="K198" s="101"/>
      <c r="L198" s="101"/>
      <c r="M198" s="101"/>
      <c r="N198" s="101"/>
      <c r="O198" s="101"/>
      <c r="P198" s="116"/>
      <c r="Q198" s="116"/>
      <c r="R198" s="88"/>
      <c r="S198" s="88"/>
      <c r="T198" s="88"/>
      <c r="U198" s="119"/>
      <c r="V198" s="4"/>
      <c r="W198" s="88"/>
      <c r="X198" s="100"/>
      <c r="Y198" s="100"/>
      <c r="Z198" s="4"/>
      <c r="AA198" s="4"/>
      <c r="AB198" s="137"/>
      <c r="AC198" s="138"/>
      <c r="AD198" s="90"/>
      <c r="AE198" s="137"/>
      <c r="AF198" s="139"/>
      <c r="AI198" s="137"/>
    </row>
    <row r="199" s="5" customFormat="1" ht="17.25" spans="1:35">
      <c r="A199" s="98"/>
      <c r="B199" s="98"/>
      <c r="C199" s="99"/>
      <c r="D199" s="100"/>
      <c r="E199" s="101"/>
      <c r="F199" s="99"/>
      <c r="G199" s="101"/>
      <c r="H199" s="101"/>
      <c r="I199" s="101"/>
      <c r="J199" s="101"/>
      <c r="K199" s="101"/>
      <c r="L199" s="101"/>
      <c r="M199" s="101"/>
      <c r="N199" s="101"/>
      <c r="O199" s="101"/>
      <c r="P199" s="116"/>
      <c r="Q199" s="116"/>
      <c r="R199" s="88"/>
      <c r="S199" s="88"/>
      <c r="T199" s="88"/>
      <c r="U199" s="119"/>
      <c r="V199" s="4"/>
      <c r="W199" s="88"/>
      <c r="X199" s="100"/>
      <c r="Y199" s="100"/>
      <c r="Z199" s="4"/>
      <c r="AA199" s="4"/>
      <c r="AB199" s="137"/>
      <c r="AC199" s="138"/>
      <c r="AD199" s="90"/>
      <c r="AE199" s="137"/>
      <c r="AF199" s="139"/>
      <c r="AI199" s="137"/>
    </row>
    <row r="200" s="5" customFormat="1" ht="17.25" spans="1:35">
      <c r="A200" s="98"/>
      <c r="B200" s="98"/>
      <c r="C200" s="99"/>
      <c r="D200" s="100"/>
      <c r="E200" s="101"/>
      <c r="F200" s="99"/>
      <c r="G200" s="101"/>
      <c r="H200" s="101"/>
      <c r="I200" s="101"/>
      <c r="J200" s="101"/>
      <c r="K200" s="101"/>
      <c r="L200" s="101"/>
      <c r="M200" s="101"/>
      <c r="N200" s="101"/>
      <c r="O200" s="101"/>
      <c r="P200" s="116"/>
      <c r="Q200" s="116"/>
      <c r="R200" s="88"/>
      <c r="S200" s="88"/>
      <c r="T200" s="88"/>
      <c r="U200" s="119"/>
      <c r="V200" s="4"/>
      <c r="W200" s="88"/>
      <c r="X200" s="100"/>
      <c r="Y200" s="100"/>
      <c r="Z200" s="4"/>
      <c r="AA200" s="4"/>
      <c r="AB200" s="137"/>
      <c r="AC200" s="138"/>
      <c r="AD200" s="90"/>
      <c r="AE200" s="137"/>
      <c r="AF200" s="139"/>
      <c r="AI200" s="137"/>
    </row>
    <row r="201" s="5" customFormat="1" ht="17.25" spans="1:35">
      <c r="A201" s="98"/>
      <c r="B201" s="98"/>
      <c r="C201" s="99"/>
      <c r="D201" s="100"/>
      <c r="E201" s="101"/>
      <c r="F201" s="99"/>
      <c r="G201" s="101"/>
      <c r="H201" s="101"/>
      <c r="I201" s="101"/>
      <c r="J201" s="101"/>
      <c r="K201" s="101"/>
      <c r="L201" s="101"/>
      <c r="M201" s="101"/>
      <c r="N201" s="101"/>
      <c r="O201" s="101"/>
      <c r="P201" s="116"/>
      <c r="Q201" s="116"/>
      <c r="R201" s="88"/>
      <c r="S201" s="88"/>
      <c r="T201" s="88"/>
      <c r="U201" s="119"/>
      <c r="V201" s="4"/>
      <c r="W201" s="88"/>
      <c r="X201" s="100"/>
      <c r="Y201" s="100"/>
      <c r="Z201" s="4"/>
      <c r="AA201" s="4"/>
      <c r="AB201" s="137"/>
      <c r="AC201" s="138"/>
      <c r="AD201" s="90"/>
      <c r="AE201" s="137"/>
      <c r="AF201" s="139"/>
      <c r="AI201" s="137"/>
    </row>
    <row r="202" s="5" customFormat="1" ht="17.25" spans="1:35">
      <c r="A202" s="98"/>
      <c r="B202" s="98"/>
      <c r="C202" s="99"/>
      <c r="D202" s="147"/>
      <c r="E202" s="146"/>
      <c r="F202" s="99"/>
      <c r="G202" s="146"/>
      <c r="H202" s="146"/>
      <c r="I202" s="146"/>
      <c r="J202" s="146"/>
      <c r="K202" s="146"/>
      <c r="L202" s="146"/>
      <c r="M202" s="146"/>
      <c r="N202" s="146"/>
      <c r="O202" s="146"/>
      <c r="P202" s="116"/>
      <c r="Q202" s="116"/>
      <c r="R202" s="4"/>
      <c r="S202" s="4"/>
      <c r="T202" s="4"/>
      <c r="U202" s="119"/>
      <c r="V202" s="88"/>
      <c r="W202" s="4"/>
      <c r="X202" s="147"/>
      <c r="Y202" s="147"/>
      <c r="Z202" s="88"/>
      <c r="AA202" s="88"/>
      <c r="AB202" s="4"/>
      <c r="AC202" s="138"/>
      <c r="AD202" s="140"/>
      <c r="AE202" s="4"/>
      <c r="AF202" s="139"/>
      <c r="AI202" s="4"/>
    </row>
    <row r="203" s="5" customFormat="1" ht="17.25" spans="1:35">
      <c r="A203" s="98"/>
      <c r="B203" s="98"/>
      <c r="C203" s="99"/>
      <c r="D203" s="147"/>
      <c r="E203" s="146"/>
      <c r="F203" s="99"/>
      <c r="G203" s="146"/>
      <c r="H203" s="146"/>
      <c r="I203" s="146"/>
      <c r="J203" s="146"/>
      <c r="K203" s="146"/>
      <c r="L203" s="146"/>
      <c r="M203" s="146"/>
      <c r="N203" s="146"/>
      <c r="O203" s="146"/>
      <c r="P203" s="116"/>
      <c r="Q203" s="116"/>
      <c r="R203" s="4"/>
      <c r="S203" s="4"/>
      <c r="T203" s="4"/>
      <c r="U203" s="119"/>
      <c r="V203" s="88"/>
      <c r="W203" s="4"/>
      <c r="X203" s="147"/>
      <c r="Y203" s="147"/>
      <c r="Z203" s="88"/>
      <c r="AA203" s="88"/>
      <c r="AB203" s="4"/>
      <c r="AC203" s="138"/>
      <c r="AD203" s="140"/>
      <c r="AE203" s="4"/>
      <c r="AF203" s="139"/>
      <c r="AI203" s="4"/>
    </row>
    <row r="204" s="5" customFormat="1" ht="17.25" spans="1:35">
      <c r="A204" s="98"/>
      <c r="B204" s="98"/>
      <c r="C204" s="99"/>
      <c r="D204" s="100"/>
      <c r="E204" s="101"/>
      <c r="F204" s="99"/>
      <c r="G204" s="101"/>
      <c r="H204" s="101"/>
      <c r="I204" s="101"/>
      <c r="J204" s="101"/>
      <c r="K204" s="101"/>
      <c r="L204" s="101"/>
      <c r="M204" s="101"/>
      <c r="N204" s="101"/>
      <c r="O204" s="101"/>
      <c r="P204" s="116"/>
      <c r="Q204" s="116"/>
      <c r="R204" s="88"/>
      <c r="S204" s="88"/>
      <c r="T204" s="88"/>
      <c r="U204" s="119"/>
      <c r="V204" s="4"/>
      <c r="W204" s="88"/>
      <c r="X204" s="100"/>
      <c r="Y204" s="147"/>
      <c r="Z204" s="4"/>
      <c r="AA204" s="4"/>
      <c r="AB204" s="4"/>
      <c r="AC204" s="138"/>
      <c r="AD204" s="90"/>
      <c r="AE204" s="4"/>
      <c r="AF204" s="139"/>
      <c r="AI204" s="4"/>
    </row>
    <row r="205" s="5" customFormat="1" ht="17.25" spans="1:35">
      <c r="A205" s="98"/>
      <c r="B205" s="98"/>
      <c r="C205" s="99"/>
      <c r="D205" s="100"/>
      <c r="E205" s="101"/>
      <c r="F205" s="99"/>
      <c r="G205" s="101"/>
      <c r="H205" s="101"/>
      <c r="I205" s="101"/>
      <c r="J205" s="101"/>
      <c r="K205" s="101"/>
      <c r="L205" s="101"/>
      <c r="M205" s="101"/>
      <c r="N205" s="101"/>
      <c r="O205" s="101"/>
      <c r="P205" s="116"/>
      <c r="Q205" s="116"/>
      <c r="R205" s="88"/>
      <c r="S205" s="88"/>
      <c r="T205" s="88"/>
      <c r="U205" s="119"/>
      <c r="V205" s="4"/>
      <c r="W205" s="88"/>
      <c r="X205" s="100"/>
      <c r="Y205" s="147"/>
      <c r="Z205" s="4"/>
      <c r="AA205" s="4"/>
      <c r="AB205" s="4"/>
      <c r="AC205" s="138"/>
      <c r="AD205" s="90"/>
      <c r="AE205" s="4"/>
      <c r="AF205" s="139"/>
      <c r="AI205" s="4"/>
    </row>
    <row r="206" s="5" customFormat="1" ht="17.25" spans="1:35">
      <c r="A206" s="98"/>
      <c r="B206" s="98"/>
      <c r="C206" s="99"/>
      <c r="D206" s="100"/>
      <c r="E206" s="101"/>
      <c r="F206" s="99"/>
      <c r="G206" s="101"/>
      <c r="H206" s="101"/>
      <c r="I206" s="101"/>
      <c r="J206" s="101"/>
      <c r="K206" s="101"/>
      <c r="L206" s="101"/>
      <c r="M206" s="101"/>
      <c r="N206" s="101"/>
      <c r="O206" s="101"/>
      <c r="P206" s="116"/>
      <c r="Q206" s="116"/>
      <c r="R206" s="88"/>
      <c r="S206" s="88"/>
      <c r="T206" s="88"/>
      <c r="U206" s="119"/>
      <c r="V206" s="4"/>
      <c r="W206" s="88"/>
      <c r="X206" s="100"/>
      <c r="Y206" s="147"/>
      <c r="Z206" s="4"/>
      <c r="AA206" s="4"/>
      <c r="AB206" s="4"/>
      <c r="AC206" s="138"/>
      <c r="AD206" s="90"/>
      <c r="AE206" s="4"/>
      <c r="AF206" s="139"/>
      <c r="AI206" s="4"/>
    </row>
    <row r="207" s="5" customFormat="1" ht="17.25" spans="1:35">
      <c r="A207" s="98"/>
      <c r="B207" s="98"/>
      <c r="C207" s="99"/>
      <c r="D207" s="100"/>
      <c r="E207" s="101"/>
      <c r="F207" s="99"/>
      <c r="G207" s="101"/>
      <c r="H207" s="101"/>
      <c r="I207" s="101"/>
      <c r="J207" s="101"/>
      <c r="K207" s="101"/>
      <c r="L207" s="101"/>
      <c r="M207" s="101"/>
      <c r="N207" s="101"/>
      <c r="O207" s="101"/>
      <c r="P207" s="116"/>
      <c r="Q207" s="116"/>
      <c r="R207" s="88"/>
      <c r="S207" s="88"/>
      <c r="T207" s="88"/>
      <c r="U207" s="119"/>
      <c r="V207" s="4"/>
      <c r="W207" s="88"/>
      <c r="X207" s="100"/>
      <c r="Y207" s="147"/>
      <c r="Z207" s="4"/>
      <c r="AA207" s="4"/>
      <c r="AB207" s="4"/>
      <c r="AC207" s="138"/>
      <c r="AD207" s="90"/>
      <c r="AE207" s="4"/>
      <c r="AF207" s="139"/>
      <c r="AI207" s="4"/>
    </row>
    <row r="208" s="5" customFormat="1" ht="17.25" spans="1:35">
      <c r="A208" s="98"/>
      <c r="B208" s="98"/>
      <c r="C208" s="99"/>
      <c r="D208" s="100"/>
      <c r="E208" s="101"/>
      <c r="F208" s="99"/>
      <c r="G208" s="101"/>
      <c r="H208" s="101"/>
      <c r="I208" s="101"/>
      <c r="J208" s="101"/>
      <c r="K208" s="101"/>
      <c r="L208" s="101"/>
      <c r="M208" s="101"/>
      <c r="N208" s="101"/>
      <c r="O208" s="101"/>
      <c r="P208" s="116"/>
      <c r="Q208" s="116"/>
      <c r="R208" s="88"/>
      <c r="S208" s="88"/>
      <c r="T208" s="88"/>
      <c r="U208" s="119"/>
      <c r="V208" s="4"/>
      <c r="W208" s="88"/>
      <c r="X208" s="100"/>
      <c r="Y208" s="100"/>
      <c r="Z208" s="4"/>
      <c r="AA208" s="4"/>
      <c r="AB208" s="4"/>
      <c r="AC208" s="138"/>
      <c r="AD208" s="90"/>
      <c r="AE208" s="4"/>
      <c r="AF208" s="139"/>
      <c r="AI208" s="4"/>
    </row>
    <row r="209" s="5" customFormat="1" ht="17.25" spans="1:35">
      <c r="A209" s="98"/>
      <c r="B209" s="98"/>
      <c r="C209" s="99"/>
      <c r="D209" s="100"/>
      <c r="E209" s="101"/>
      <c r="F209" s="99"/>
      <c r="G209" s="101"/>
      <c r="H209" s="101"/>
      <c r="I209" s="101"/>
      <c r="J209" s="101"/>
      <c r="K209" s="101"/>
      <c r="L209" s="101"/>
      <c r="M209" s="101"/>
      <c r="N209" s="101"/>
      <c r="O209" s="101"/>
      <c r="P209" s="116"/>
      <c r="Q209" s="116"/>
      <c r="R209" s="88"/>
      <c r="S209" s="88"/>
      <c r="T209" s="88"/>
      <c r="U209" s="119"/>
      <c r="V209" s="4"/>
      <c r="W209" s="88"/>
      <c r="X209" s="100"/>
      <c r="Y209" s="100"/>
      <c r="Z209" s="4"/>
      <c r="AA209" s="4"/>
      <c r="AB209" s="4"/>
      <c r="AC209" s="138"/>
      <c r="AD209" s="90"/>
      <c r="AE209" s="4"/>
      <c r="AF209" s="139"/>
      <c r="AI209" s="4"/>
    </row>
    <row r="210" s="5" customFormat="1" ht="17.25" spans="1:35">
      <c r="A210" s="98"/>
      <c r="B210" s="98"/>
      <c r="C210" s="99"/>
      <c r="D210" s="100"/>
      <c r="E210" s="101"/>
      <c r="F210" s="99"/>
      <c r="G210" s="101"/>
      <c r="H210" s="101"/>
      <c r="I210" s="101"/>
      <c r="J210" s="101"/>
      <c r="K210" s="101"/>
      <c r="L210" s="101"/>
      <c r="M210" s="101"/>
      <c r="N210" s="101"/>
      <c r="O210" s="101"/>
      <c r="P210" s="116"/>
      <c r="Q210" s="116"/>
      <c r="R210" s="88"/>
      <c r="S210" s="88"/>
      <c r="T210" s="88"/>
      <c r="U210" s="119"/>
      <c r="V210" s="4"/>
      <c r="W210" s="88"/>
      <c r="X210" s="100"/>
      <c r="Y210" s="100"/>
      <c r="Z210" s="4"/>
      <c r="AA210" s="4"/>
      <c r="AB210" s="4"/>
      <c r="AC210" s="138"/>
      <c r="AD210" s="90"/>
      <c r="AE210" s="4"/>
      <c r="AF210" s="139"/>
      <c r="AI210" s="4"/>
    </row>
    <row r="211" s="5" customFormat="1" ht="17.25" spans="1:35">
      <c r="A211" s="98"/>
      <c r="B211" s="98"/>
      <c r="C211" s="99"/>
      <c r="D211" s="100"/>
      <c r="E211" s="101"/>
      <c r="F211" s="99"/>
      <c r="G211" s="101"/>
      <c r="H211" s="101"/>
      <c r="I211" s="101"/>
      <c r="J211" s="101"/>
      <c r="K211" s="101"/>
      <c r="L211" s="101"/>
      <c r="M211" s="101"/>
      <c r="N211" s="101"/>
      <c r="O211" s="101"/>
      <c r="P211" s="116"/>
      <c r="Q211" s="116"/>
      <c r="R211" s="88"/>
      <c r="S211" s="88"/>
      <c r="T211" s="88"/>
      <c r="U211" s="119"/>
      <c r="V211" s="4"/>
      <c r="W211" s="88"/>
      <c r="X211" s="100"/>
      <c r="Y211" s="100"/>
      <c r="Z211" s="4"/>
      <c r="AA211" s="4"/>
      <c r="AB211" s="4"/>
      <c r="AC211" s="138"/>
      <c r="AD211" s="90"/>
      <c r="AE211" s="4"/>
      <c r="AF211" s="139"/>
      <c r="AI211" s="4"/>
    </row>
    <row r="212" s="5" customFormat="1" ht="17.25" spans="1:35">
      <c r="A212" s="98"/>
      <c r="B212" s="98"/>
      <c r="C212" s="99"/>
      <c r="D212" s="100"/>
      <c r="E212" s="101"/>
      <c r="F212" s="99"/>
      <c r="G212" s="101"/>
      <c r="H212" s="101"/>
      <c r="I212" s="101"/>
      <c r="J212" s="101"/>
      <c r="K212" s="101"/>
      <c r="L212" s="101"/>
      <c r="M212" s="101"/>
      <c r="N212" s="101"/>
      <c r="O212" s="101"/>
      <c r="P212" s="116"/>
      <c r="Q212" s="116"/>
      <c r="R212" s="88"/>
      <c r="S212" s="88"/>
      <c r="T212" s="88"/>
      <c r="U212" s="119"/>
      <c r="V212" s="4"/>
      <c r="W212" s="88"/>
      <c r="X212" s="100"/>
      <c r="Y212" s="100"/>
      <c r="Z212" s="4"/>
      <c r="AA212" s="4"/>
      <c r="AB212" s="4"/>
      <c r="AC212" s="138"/>
      <c r="AD212" s="90"/>
      <c r="AE212" s="4"/>
      <c r="AF212" s="139"/>
      <c r="AI212" s="4"/>
    </row>
    <row r="213" s="5" customFormat="1" ht="17.25" spans="1:35">
      <c r="A213" s="98"/>
      <c r="B213" s="98"/>
      <c r="C213" s="99"/>
      <c r="D213" s="100"/>
      <c r="E213" s="101"/>
      <c r="F213" s="99"/>
      <c r="G213" s="101"/>
      <c r="H213" s="101"/>
      <c r="I213" s="101"/>
      <c r="J213" s="101"/>
      <c r="K213" s="101"/>
      <c r="L213" s="101"/>
      <c r="M213" s="101"/>
      <c r="N213" s="101"/>
      <c r="O213" s="101"/>
      <c r="P213" s="116"/>
      <c r="Q213" s="116"/>
      <c r="R213" s="88"/>
      <c r="S213" s="88"/>
      <c r="T213" s="88"/>
      <c r="U213" s="119"/>
      <c r="V213" s="4"/>
      <c r="W213" s="88"/>
      <c r="X213" s="100"/>
      <c r="Y213" s="100"/>
      <c r="Z213" s="4"/>
      <c r="AA213" s="4"/>
      <c r="AB213" s="4"/>
      <c r="AC213" s="138"/>
      <c r="AD213" s="90"/>
      <c r="AE213" s="4"/>
      <c r="AF213" s="139"/>
      <c r="AI213" s="4"/>
    </row>
    <row r="214" s="5" customFormat="1" ht="17.25" spans="1:35">
      <c r="A214" s="98"/>
      <c r="B214" s="98"/>
      <c r="C214" s="99"/>
      <c r="D214" s="100"/>
      <c r="E214" s="101"/>
      <c r="F214" s="99"/>
      <c r="G214" s="101"/>
      <c r="H214" s="101"/>
      <c r="I214" s="101"/>
      <c r="J214" s="101"/>
      <c r="K214" s="101"/>
      <c r="L214" s="101"/>
      <c r="M214" s="101"/>
      <c r="N214" s="101"/>
      <c r="O214" s="101"/>
      <c r="P214" s="116"/>
      <c r="Q214" s="116"/>
      <c r="R214" s="88"/>
      <c r="S214" s="88"/>
      <c r="T214" s="88"/>
      <c r="U214" s="119"/>
      <c r="V214" s="4"/>
      <c r="W214" s="88"/>
      <c r="X214" s="100"/>
      <c r="Y214" s="100"/>
      <c r="Z214" s="4"/>
      <c r="AA214" s="4"/>
      <c r="AB214" s="4"/>
      <c r="AC214" s="138"/>
      <c r="AD214" s="90"/>
      <c r="AE214" s="4"/>
      <c r="AF214" s="139"/>
      <c r="AI214" s="4"/>
    </row>
    <row r="215" s="5" customFormat="1" ht="17.25" spans="1:35">
      <c r="A215" s="98"/>
      <c r="B215" s="98"/>
      <c r="C215" s="99"/>
      <c r="D215" s="100"/>
      <c r="E215" s="101"/>
      <c r="F215" s="99"/>
      <c r="G215" s="101"/>
      <c r="H215" s="101"/>
      <c r="I215" s="101"/>
      <c r="J215" s="101"/>
      <c r="K215" s="101"/>
      <c r="L215" s="101"/>
      <c r="M215" s="101"/>
      <c r="N215" s="101"/>
      <c r="O215" s="101"/>
      <c r="P215" s="116"/>
      <c r="Q215" s="116"/>
      <c r="R215" s="88"/>
      <c r="S215" s="88"/>
      <c r="T215" s="88"/>
      <c r="U215" s="119"/>
      <c r="V215" s="4"/>
      <c r="W215" s="88"/>
      <c r="X215" s="100"/>
      <c r="Y215" s="100"/>
      <c r="Z215" s="4"/>
      <c r="AA215" s="4"/>
      <c r="AB215" s="4"/>
      <c r="AC215" s="138"/>
      <c r="AD215" s="90"/>
      <c r="AE215" s="4"/>
      <c r="AF215" s="139"/>
      <c r="AI215" s="4"/>
    </row>
    <row r="216" s="5" customFormat="1" ht="17.25" spans="1:35">
      <c r="A216" s="98"/>
      <c r="B216" s="98"/>
      <c r="C216" s="99"/>
      <c r="D216" s="100"/>
      <c r="E216" s="101"/>
      <c r="F216" s="99"/>
      <c r="G216" s="101"/>
      <c r="H216" s="101"/>
      <c r="I216" s="101"/>
      <c r="J216" s="101"/>
      <c r="K216" s="101"/>
      <c r="L216" s="101"/>
      <c r="M216" s="101"/>
      <c r="N216" s="101"/>
      <c r="O216" s="101"/>
      <c r="P216" s="116"/>
      <c r="Q216" s="116"/>
      <c r="R216" s="88"/>
      <c r="S216" s="88"/>
      <c r="T216" s="88"/>
      <c r="U216" s="119"/>
      <c r="V216" s="4"/>
      <c r="W216" s="88"/>
      <c r="X216" s="100"/>
      <c r="Y216" s="100"/>
      <c r="Z216" s="4"/>
      <c r="AA216" s="4"/>
      <c r="AB216" s="4"/>
      <c r="AC216" s="138"/>
      <c r="AD216" s="90"/>
      <c r="AE216" s="4"/>
      <c r="AF216" s="139"/>
      <c r="AI216" s="4"/>
    </row>
    <row r="217" s="5" customFormat="1" ht="17.25" spans="1:35">
      <c r="A217" s="98"/>
      <c r="B217" s="98"/>
      <c r="C217" s="99"/>
      <c r="D217" s="100"/>
      <c r="E217" s="101"/>
      <c r="F217" s="99"/>
      <c r="G217" s="101"/>
      <c r="H217" s="101"/>
      <c r="I217" s="101"/>
      <c r="J217" s="101"/>
      <c r="K217" s="101"/>
      <c r="L217" s="101"/>
      <c r="M217" s="101"/>
      <c r="N217" s="101"/>
      <c r="O217" s="101"/>
      <c r="P217" s="116"/>
      <c r="Q217" s="116"/>
      <c r="R217" s="88"/>
      <c r="S217" s="88"/>
      <c r="T217" s="88"/>
      <c r="U217" s="119"/>
      <c r="V217" s="4"/>
      <c r="W217" s="88"/>
      <c r="X217" s="100"/>
      <c r="Y217" s="100"/>
      <c r="Z217" s="4"/>
      <c r="AA217" s="4"/>
      <c r="AB217" s="4"/>
      <c r="AC217" s="138"/>
      <c r="AD217" s="90"/>
      <c r="AE217" s="4"/>
      <c r="AF217" s="139"/>
      <c r="AI217" s="4"/>
    </row>
    <row r="218" s="5" customFormat="1" ht="17.25" spans="1:35">
      <c r="A218" s="98"/>
      <c r="B218" s="98"/>
      <c r="C218" s="99"/>
      <c r="D218" s="100"/>
      <c r="E218" s="101"/>
      <c r="F218" s="99"/>
      <c r="G218" s="101"/>
      <c r="H218" s="101"/>
      <c r="I218" s="101"/>
      <c r="J218" s="101"/>
      <c r="K218" s="101"/>
      <c r="L218" s="101"/>
      <c r="M218" s="101"/>
      <c r="N218" s="101"/>
      <c r="O218" s="101"/>
      <c r="P218" s="116"/>
      <c r="Q218" s="116"/>
      <c r="R218" s="88"/>
      <c r="S218" s="88"/>
      <c r="T218" s="88"/>
      <c r="U218" s="119"/>
      <c r="V218" s="4"/>
      <c r="W218" s="88"/>
      <c r="X218" s="100"/>
      <c r="Y218" s="100"/>
      <c r="Z218" s="4"/>
      <c r="AA218" s="4"/>
      <c r="AB218" s="4"/>
      <c r="AC218" s="138"/>
      <c r="AD218" s="90"/>
      <c r="AE218" s="4"/>
      <c r="AF218" s="139"/>
      <c r="AI218" s="4"/>
    </row>
    <row r="219" s="5" customFormat="1" ht="17.25" spans="1:35">
      <c r="A219" s="98"/>
      <c r="B219" s="98"/>
      <c r="C219" s="99"/>
      <c r="D219" s="100"/>
      <c r="E219" s="101"/>
      <c r="F219" s="99"/>
      <c r="G219" s="101"/>
      <c r="H219" s="101"/>
      <c r="I219" s="101"/>
      <c r="J219" s="101"/>
      <c r="K219" s="101"/>
      <c r="L219" s="101"/>
      <c r="M219" s="101"/>
      <c r="N219" s="101"/>
      <c r="O219" s="101"/>
      <c r="P219" s="116"/>
      <c r="Q219" s="116"/>
      <c r="R219" s="88"/>
      <c r="S219" s="88"/>
      <c r="T219" s="88"/>
      <c r="U219" s="119"/>
      <c r="V219" s="4"/>
      <c r="W219" s="88"/>
      <c r="X219" s="100"/>
      <c r="Y219" s="100"/>
      <c r="Z219" s="4"/>
      <c r="AA219" s="4"/>
      <c r="AB219" s="4"/>
      <c r="AC219" s="138"/>
      <c r="AD219" s="90"/>
      <c r="AE219" s="4"/>
      <c r="AF219" s="139"/>
      <c r="AI219" s="4"/>
    </row>
    <row r="220" s="5" customFormat="1" ht="17.25" spans="1:35">
      <c r="A220" s="98"/>
      <c r="B220" s="98"/>
      <c r="C220" s="99"/>
      <c r="D220" s="100"/>
      <c r="E220" s="101"/>
      <c r="F220" s="99"/>
      <c r="G220" s="101"/>
      <c r="H220" s="101"/>
      <c r="I220" s="101"/>
      <c r="J220" s="101"/>
      <c r="K220" s="101"/>
      <c r="L220" s="101"/>
      <c r="M220" s="101"/>
      <c r="N220" s="101"/>
      <c r="O220" s="101"/>
      <c r="P220" s="116"/>
      <c r="Q220" s="116"/>
      <c r="R220" s="88"/>
      <c r="S220" s="88"/>
      <c r="T220" s="88"/>
      <c r="U220" s="119"/>
      <c r="V220" s="4"/>
      <c r="W220" s="88"/>
      <c r="X220" s="100"/>
      <c r="Y220" s="100"/>
      <c r="Z220" s="4"/>
      <c r="AA220" s="4"/>
      <c r="AB220" s="4"/>
      <c r="AC220" s="138"/>
      <c r="AD220" s="90"/>
      <c r="AE220" s="4"/>
      <c r="AF220" s="139"/>
      <c r="AI220" s="4"/>
    </row>
    <row r="221" s="5" customFormat="1" ht="17.25" spans="1:35">
      <c r="A221" s="98"/>
      <c r="B221" s="98"/>
      <c r="C221" s="99"/>
      <c r="D221" s="100"/>
      <c r="E221" s="101"/>
      <c r="F221" s="99"/>
      <c r="G221" s="101"/>
      <c r="H221" s="101"/>
      <c r="I221" s="101"/>
      <c r="J221" s="101"/>
      <c r="K221" s="101"/>
      <c r="L221" s="101"/>
      <c r="M221" s="101"/>
      <c r="N221" s="101"/>
      <c r="O221" s="101"/>
      <c r="P221" s="116"/>
      <c r="Q221" s="116"/>
      <c r="R221" s="88"/>
      <c r="S221" s="88"/>
      <c r="T221" s="88"/>
      <c r="U221" s="119"/>
      <c r="V221" s="4"/>
      <c r="W221" s="88"/>
      <c r="X221" s="100"/>
      <c r="Y221" s="100"/>
      <c r="Z221" s="4"/>
      <c r="AA221" s="4"/>
      <c r="AB221" s="4"/>
      <c r="AC221" s="138"/>
      <c r="AD221" s="90"/>
      <c r="AE221" s="4"/>
      <c r="AF221" s="139"/>
      <c r="AI221" s="4"/>
    </row>
    <row r="222" s="5" customFormat="1" ht="17.25" spans="1:35">
      <c r="A222" s="98"/>
      <c r="B222" s="98"/>
      <c r="C222" s="99"/>
      <c r="D222" s="100"/>
      <c r="E222" s="101"/>
      <c r="F222" s="99"/>
      <c r="G222" s="101"/>
      <c r="H222" s="101"/>
      <c r="I222" s="101"/>
      <c r="J222" s="101"/>
      <c r="K222" s="101"/>
      <c r="L222" s="101"/>
      <c r="M222" s="101"/>
      <c r="N222" s="101"/>
      <c r="O222" s="101"/>
      <c r="P222" s="116"/>
      <c r="Q222" s="116"/>
      <c r="R222" s="88"/>
      <c r="S222" s="88"/>
      <c r="T222" s="88"/>
      <c r="U222" s="119"/>
      <c r="V222" s="4"/>
      <c r="W222" s="88"/>
      <c r="X222" s="100"/>
      <c r="Y222" s="100"/>
      <c r="Z222" s="4"/>
      <c r="AA222" s="4"/>
      <c r="AB222" s="4"/>
      <c r="AC222" s="138"/>
      <c r="AD222" s="90"/>
      <c r="AE222" s="4"/>
      <c r="AF222" s="139"/>
      <c r="AI222" s="4"/>
    </row>
    <row r="223" s="5" customFormat="1" ht="17.25" spans="1:35">
      <c r="A223" s="98"/>
      <c r="B223" s="98"/>
      <c r="C223" s="99"/>
      <c r="D223" s="100"/>
      <c r="E223" s="101"/>
      <c r="F223" s="99"/>
      <c r="G223" s="101"/>
      <c r="H223" s="101"/>
      <c r="I223" s="101"/>
      <c r="J223" s="101"/>
      <c r="K223" s="101"/>
      <c r="L223" s="101"/>
      <c r="M223" s="101"/>
      <c r="N223" s="101"/>
      <c r="O223" s="101"/>
      <c r="P223" s="116"/>
      <c r="Q223" s="116"/>
      <c r="R223" s="88"/>
      <c r="S223" s="88"/>
      <c r="T223" s="88"/>
      <c r="U223" s="119"/>
      <c r="V223" s="4"/>
      <c r="W223" s="88"/>
      <c r="X223" s="100"/>
      <c r="Y223" s="100"/>
      <c r="Z223" s="4"/>
      <c r="AA223" s="4"/>
      <c r="AB223" s="4"/>
      <c r="AC223" s="138"/>
      <c r="AD223" s="90"/>
      <c r="AE223" s="4"/>
      <c r="AF223" s="139"/>
      <c r="AI223" s="4"/>
    </row>
    <row r="224" s="5" customFormat="1" ht="17.25" spans="1:35">
      <c r="A224" s="98"/>
      <c r="B224" s="98"/>
      <c r="C224" s="99"/>
      <c r="D224" s="100"/>
      <c r="E224" s="101"/>
      <c r="F224" s="99"/>
      <c r="G224" s="101"/>
      <c r="H224" s="101"/>
      <c r="I224" s="101"/>
      <c r="J224" s="101"/>
      <c r="K224" s="101"/>
      <c r="L224" s="101"/>
      <c r="M224" s="101"/>
      <c r="N224" s="101"/>
      <c r="O224" s="101"/>
      <c r="P224" s="116"/>
      <c r="Q224" s="116"/>
      <c r="R224" s="88"/>
      <c r="S224" s="88"/>
      <c r="T224" s="88"/>
      <c r="U224" s="119"/>
      <c r="V224" s="4"/>
      <c r="W224" s="88"/>
      <c r="X224" s="100"/>
      <c r="Y224" s="100"/>
      <c r="Z224" s="4"/>
      <c r="AA224" s="4"/>
      <c r="AB224" s="4"/>
      <c r="AC224" s="138"/>
      <c r="AD224" s="90"/>
      <c r="AE224" s="4"/>
      <c r="AF224" s="139"/>
      <c r="AI224" s="4"/>
    </row>
    <row r="225" s="5" customFormat="1" ht="23.25" customHeight="1" spans="1:35">
      <c r="A225" s="98"/>
      <c r="B225" s="98"/>
      <c r="C225" s="99"/>
      <c r="D225" s="100"/>
      <c r="E225" s="101"/>
      <c r="F225" s="99"/>
      <c r="G225" s="101"/>
      <c r="H225" s="101"/>
      <c r="I225" s="101"/>
      <c r="J225" s="101"/>
      <c r="K225" s="101"/>
      <c r="L225" s="101"/>
      <c r="M225" s="101"/>
      <c r="N225" s="101"/>
      <c r="O225" s="101"/>
      <c r="P225" s="116"/>
      <c r="Q225" s="116"/>
      <c r="R225" s="88"/>
      <c r="S225" s="88"/>
      <c r="T225" s="88"/>
      <c r="U225" s="119"/>
      <c r="V225" s="4"/>
      <c r="W225" s="88"/>
      <c r="X225" s="100"/>
      <c r="Y225" s="100"/>
      <c r="Z225" s="4"/>
      <c r="AA225" s="4"/>
      <c r="AB225" s="4"/>
      <c r="AC225" s="138"/>
      <c r="AD225" s="90"/>
      <c r="AE225" s="4"/>
      <c r="AF225" s="139"/>
      <c r="AI225" s="4"/>
    </row>
    <row r="226" s="5" customFormat="1" ht="23.25" customHeight="1" spans="1:35">
      <c r="A226" s="98"/>
      <c r="B226" s="98"/>
      <c r="C226" s="99"/>
      <c r="D226" s="100"/>
      <c r="E226" s="101"/>
      <c r="F226" s="99"/>
      <c r="G226" s="101"/>
      <c r="H226" s="101"/>
      <c r="I226" s="101"/>
      <c r="J226" s="101"/>
      <c r="K226" s="101"/>
      <c r="L226" s="101"/>
      <c r="M226" s="101"/>
      <c r="N226" s="101"/>
      <c r="O226" s="101"/>
      <c r="P226" s="116"/>
      <c r="Q226" s="116"/>
      <c r="R226" s="88"/>
      <c r="S226" s="88"/>
      <c r="T226" s="88"/>
      <c r="U226" s="119"/>
      <c r="V226" s="4"/>
      <c r="W226" s="88"/>
      <c r="X226" s="100"/>
      <c r="Y226" s="100"/>
      <c r="Z226" s="4"/>
      <c r="AA226" s="4"/>
      <c r="AB226" s="4"/>
      <c r="AC226" s="138"/>
      <c r="AD226" s="90"/>
      <c r="AE226" s="4"/>
      <c r="AF226" s="139"/>
      <c r="AI226" s="4"/>
    </row>
    <row r="227" s="5" customFormat="1" ht="23.25" customHeight="1" spans="1:35">
      <c r="A227" s="98"/>
      <c r="B227" s="98"/>
      <c r="C227" s="99"/>
      <c r="D227" s="100"/>
      <c r="E227" s="101"/>
      <c r="F227" s="99"/>
      <c r="G227" s="101"/>
      <c r="H227" s="101"/>
      <c r="I227" s="101"/>
      <c r="J227" s="101"/>
      <c r="K227" s="101"/>
      <c r="L227" s="101"/>
      <c r="M227" s="101"/>
      <c r="N227" s="101"/>
      <c r="O227" s="101"/>
      <c r="P227" s="116"/>
      <c r="Q227" s="116"/>
      <c r="R227" s="88"/>
      <c r="S227" s="88"/>
      <c r="T227" s="88"/>
      <c r="U227" s="119"/>
      <c r="V227" s="88"/>
      <c r="W227" s="88"/>
      <c r="X227" s="100"/>
      <c r="Y227" s="100"/>
      <c r="Z227" s="88"/>
      <c r="AA227" s="88"/>
      <c r="AB227" s="88"/>
      <c r="AC227" s="138"/>
      <c r="AD227" s="90"/>
      <c r="AE227" s="88"/>
      <c r="AF227" s="139"/>
      <c r="AI227" s="88"/>
    </row>
    <row r="228" s="5" customFormat="1" ht="23.25" customHeight="1" spans="1:35">
      <c r="A228" s="98"/>
      <c r="B228" s="98"/>
      <c r="C228" s="99"/>
      <c r="D228" s="100"/>
      <c r="E228" s="101"/>
      <c r="F228" s="99"/>
      <c r="G228" s="101"/>
      <c r="H228" s="101"/>
      <c r="I228" s="101"/>
      <c r="J228" s="101"/>
      <c r="K228" s="101"/>
      <c r="L228" s="101"/>
      <c r="M228" s="101"/>
      <c r="N228" s="101"/>
      <c r="O228" s="101"/>
      <c r="P228" s="116"/>
      <c r="Q228" s="116"/>
      <c r="R228" s="88"/>
      <c r="S228" s="88"/>
      <c r="T228" s="88"/>
      <c r="U228" s="119"/>
      <c r="V228" s="88"/>
      <c r="W228" s="88"/>
      <c r="X228" s="100"/>
      <c r="Y228" s="100"/>
      <c r="Z228" s="88"/>
      <c r="AA228" s="88"/>
      <c r="AB228" s="88"/>
      <c r="AC228" s="138"/>
      <c r="AD228" s="90"/>
      <c r="AE228" s="88"/>
      <c r="AF228" s="139"/>
      <c r="AI228" s="88"/>
    </row>
    <row r="229" s="5" customFormat="1" ht="23.25" customHeight="1" spans="1:246">
      <c r="A229" s="98"/>
      <c r="B229" s="98"/>
      <c r="C229" s="99"/>
      <c r="D229" s="100"/>
      <c r="E229" s="101"/>
      <c r="F229" s="99"/>
      <c r="G229" s="101"/>
      <c r="H229" s="101"/>
      <c r="I229" s="101"/>
      <c r="J229" s="101"/>
      <c r="K229" s="101"/>
      <c r="L229" s="101"/>
      <c r="M229" s="101"/>
      <c r="N229" s="101"/>
      <c r="O229" s="101"/>
      <c r="P229" s="149"/>
      <c r="Q229" s="149"/>
      <c r="R229" s="88"/>
      <c r="S229" s="88"/>
      <c r="T229" s="88"/>
      <c r="U229" s="119"/>
      <c r="V229" s="88"/>
      <c r="W229" s="88"/>
      <c r="X229" s="100"/>
      <c r="Y229" s="100"/>
      <c r="Z229" s="88"/>
      <c r="AA229" s="88"/>
      <c r="AB229" s="88"/>
      <c r="AC229" s="138"/>
      <c r="AD229" s="90"/>
      <c r="AE229" s="88"/>
      <c r="AF229" s="88"/>
      <c r="AG229" s="88"/>
      <c r="AH229" s="88"/>
      <c r="AI229" s="88"/>
      <c r="AJ229" s="88"/>
      <c r="AK229" s="88"/>
      <c r="AL229" s="89"/>
      <c r="AM229" s="88"/>
      <c r="AN229" s="88"/>
      <c r="AO229" s="88"/>
      <c r="AP229" s="88"/>
      <c r="AQ229" s="88"/>
      <c r="AR229" s="88"/>
      <c r="AS229" s="88"/>
      <c r="AT229" s="90"/>
      <c r="AU229" s="3"/>
      <c r="AV229" s="88"/>
      <c r="AW229" s="88"/>
      <c r="AX229" s="88"/>
      <c r="AY229" s="88"/>
      <c r="AZ229" s="89"/>
      <c r="BA229" s="88"/>
      <c r="BB229" s="88"/>
      <c r="BC229" s="88"/>
      <c r="BD229" s="88"/>
      <c r="BE229" s="88"/>
      <c r="BF229" s="88"/>
      <c r="BG229" s="88"/>
      <c r="BH229" s="90"/>
      <c r="BI229" s="3"/>
      <c r="BJ229" s="88"/>
      <c r="BK229" s="88"/>
      <c r="BL229" s="88"/>
      <c r="BM229" s="88"/>
      <c r="BN229" s="89"/>
      <c r="BO229" s="88"/>
      <c r="BP229" s="88"/>
      <c r="BQ229" s="88"/>
      <c r="BR229" s="88"/>
      <c r="BS229" s="88"/>
      <c r="BT229" s="88"/>
      <c r="BU229" s="88"/>
      <c r="BV229" s="90"/>
      <c r="BW229" s="3"/>
      <c r="BX229" s="88"/>
      <c r="BY229" s="88"/>
      <c r="BZ229" s="88"/>
      <c r="CA229" s="88"/>
      <c r="CB229" s="89"/>
      <c r="CC229" s="88"/>
      <c r="CD229" s="88"/>
      <c r="CE229" s="88"/>
      <c r="CF229" s="88"/>
      <c r="CG229" s="88"/>
      <c r="CH229" s="88"/>
      <c r="CI229" s="88"/>
      <c r="CJ229" s="90"/>
      <c r="CK229" s="3"/>
      <c r="CL229" s="88"/>
      <c r="CM229" s="88"/>
      <c r="CN229" s="88"/>
      <c r="CO229" s="88"/>
      <c r="CP229" s="89"/>
      <c r="CQ229" s="88"/>
      <c r="CR229" s="88"/>
      <c r="CS229" s="88"/>
      <c r="CT229" s="88"/>
      <c r="CU229" s="88"/>
      <c r="CV229" s="88"/>
      <c r="CW229" s="88"/>
      <c r="CX229" s="90"/>
      <c r="CY229" s="3"/>
      <c r="CZ229" s="88"/>
      <c r="DA229" s="88"/>
      <c r="DB229" s="88"/>
      <c r="DC229" s="88"/>
      <c r="DD229" s="89"/>
      <c r="DE229" s="88"/>
      <c r="DF229" s="88"/>
      <c r="DG229" s="88"/>
      <c r="DH229" s="88"/>
      <c r="DI229" s="88"/>
      <c r="DJ229" s="88"/>
      <c r="DK229" s="88"/>
      <c r="DL229" s="90"/>
      <c r="DM229" s="3"/>
      <c r="DN229" s="88"/>
      <c r="DO229" s="88"/>
      <c r="DP229" s="88"/>
      <c r="DQ229" s="88"/>
      <c r="DR229" s="89"/>
      <c r="DS229" s="88"/>
      <c r="DT229" s="88"/>
      <c r="DU229" s="88"/>
      <c r="DV229" s="88"/>
      <c r="DW229" s="88"/>
      <c r="DX229" s="88"/>
      <c r="DY229" s="88"/>
      <c r="DZ229" s="90"/>
      <c r="EA229" s="3"/>
      <c r="EB229" s="88"/>
      <c r="EC229" s="88"/>
      <c r="ED229" s="88"/>
      <c r="EE229" s="88"/>
      <c r="EF229" s="89"/>
      <c r="EG229" s="88"/>
      <c r="EH229" s="88"/>
      <c r="EI229" s="88"/>
      <c r="EJ229" s="88"/>
      <c r="EK229" s="88"/>
      <c r="EL229" s="88"/>
      <c r="EM229" s="88"/>
      <c r="EN229" s="90"/>
      <c r="EO229" s="3"/>
      <c r="EP229" s="88"/>
      <c r="EQ229" s="88"/>
      <c r="ER229" s="88"/>
      <c r="ES229" s="88"/>
      <c r="ET229" s="89"/>
      <c r="EU229" s="88"/>
      <c r="EV229" s="88"/>
      <c r="EW229" s="88"/>
      <c r="EX229" s="88"/>
      <c r="EY229" s="88"/>
      <c r="EZ229" s="88"/>
      <c r="FA229" s="88"/>
      <c r="FB229" s="90"/>
      <c r="FC229" s="3"/>
      <c r="FD229" s="88"/>
      <c r="FE229" s="88"/>
      <c r="FF229" s="88"/>
      <c r="FG229" s="88"/>
      <c r="FH229" s="89"/>
      <c r="FI229" s="88"/>
      <c r="FJ229" s="88"/>
      <c r="FK229" s="88"/>
      <c r="FL229" s="88"/>
      <c r="FM229" s="88"/>
      <c r="FN229" s="88"/>
      <c r="FO229" s="88"/>
      <c r="FP229" s="90"/>
      <c r="FQ229" s="3"/>
      <c r="FR229" s="88"/>
      <c r="FS229" s="88"/>
      <c r="FT229" s="88"/>
      <c r="FU229" s="88"/>
      <c r="FV229" s="89"/>
      <c r="FW229" s="88"/>
      <c r="FX229" s="88"/>
      <c r="FY229" s="88"/>
      <c r="FZ229" s="88"/>
      <c r="GA229" s="88"/>
      <c r="GB229" s="88"/>
      <c r="GC229" s="88"/>
      <c r="GD229" s="90"/>
      <c r="GE229" s="3"/>
      <c r="GF229" s="88"/>
      <c r="GG229" s="88"/>
      <c r="GH229" s="88"/>
      <c r="GI229" s="88"/>
      <c r="GJ229" s="89"/>
      <c r="GK229" s="88"/>
      <c r="GL229" s="88"/>
      <c r="GM229" s="88"/>
      <c r="GN229" s="88"/>
      <c r="GO229" s="88"/>
      <c r="GP229" s="88"/>
      <c r="GQ229" s="88"/>
      <c r="GR229" s="90"/>
      <c r="GS229" s="3"/>
      <c r="GT229" s="88"/>
      <c r="GU229" s="88"/>
      <c r="GV229" s="88"/>
      <c r="GW229" s="88"/>
      <c r="GX229" s="89"/>
      <c r="GY229" s="88"/>
      <c r="GZ229" s="88"/>
      <c r="HA229" s="88"/>
      <c r="HB229" s="88"/>
      <c r="HC229" s="88"/>
      <c r="HD229" s="88"/>
      <c r="HE229" s="88"/>
      <c r="HF229" s="90"/>
      <c r="HG229" s="3"/>
      <c r="HH229" s="88"/>
      <c r="HI229" s="88"/>
      <c r="HJ229" s="88"/>
      <c r="HK229" s="88"/>
      <c r="HL229" s="89"/>
      <c r="HM229" s="88"/>
      <c r="HN229" s="88"/>
      <c r="HO229" s="88"/>
      <c r="HP229" s="88"/>
      <c r="HQ229" s="88"/>
      <c r="HR229" s="88"/>
      <c r="HS229" s="88"/>
      <c r="HT229" s="90"/>
      <c r="HU229" s="3"/>
      <c r="HV229" s="88"/>
      <c r="HW229" s="88"/>
      <c r="HX229" s="88"/>
      <c r="HY229" s="88"/>
      <c r="HZ229" s="89"/>
      <c r="IA229" s="88"/>
      <c r="IB229" s="88"/>
      <c r="IC229" s="88"/>
      <c r="ID229" s="88"/>
      <c r="IE229" s="88"/>
      <c r="IF229" s="88"/>
      <c r="IG229" s="88"/>
      <c r="IH229" s="90"/>
      <c r="II229" s="3"/>
      <c r="IJ229" s="88"/>
      <c r="IK229" s="88"/>
      <c r="IL229" s="88"/>
    </row>
    <row r="230" s="5" customFormat="1" ht="23.25" customHeight="1" spans="1:35">
      <c r="A230" s="98"/>
      <c r="B230" s="98"/>
      <c r="C230" s="99"/>
      <c r="D230" s="100"/>
      <c r="E230" s="146"/>
      <c r="F230" s="99"/>
      <c r="G230" s="146"/>
      <c r="H230" s="146"/>
      <c r="I230" s="146"/>
      <c r="J230" s="146"/>
      <c r="K230" s="146"/>
      <c r="L230" s="146"/>
      <c r="M230" s="146"/>
      <c r="N230" s="146"/>
      <c r="O230" s="146"/>
      <c r="P230" s="116"/>
      <c r="Q230" s="116"/>
      <c r="R230" s="4"/>
      <c r="S230" s="4"/>
      <c r="T230" s="4"/>
      <c r="U230" s="119"/>
      <c r="V230" s="88"/>
      <c r="W230" s="4"/>
      <c r="X230" s="147"/>
      <c r="Y230" s="100"/>
      <c r="Z230" s="88"/>
      <c r="AA230" s="88"/>
      <c r="AB230" s="4"/>
      <c r="AC230" s="138"/>
      <c r="AD230" s="4"/>
      <c r="AE230" s="4"/>
      <c r="AF230" s="139"/>
      <c r="AI230" s="4"/>
    </row>
    <row r="231" s="5" customFormat="1" ht="23.25" customHeight="1" spans="1:35">
      <c r="A231" s="98"/>
      <c r="B231" s="98"/>
      <c r="C231" s="99"/>
      <c r="D231" s="100"/>
      <c r="E231" s="101"/>
      <c r="F231" s="99"/>
      <c r="G231" s="101"/>
      <c r="H231" s="101"/>
      <c r="I231" s="101"/>
      <c r="J231" s="101"/>
      <c r="K231" s="101"/>
      <c r="L231" s="101"/>
      <c r="M231" s="101"/>
      <c r="N231" s="101"/>
      <c r="O231" s="101"/>
      <c r="P231" s="116"/>
      <c r="Q231" s="116"/>
      <c r="R231" s="88"/>
      <c r="S231" s="88"/>
      <c r="T231" s="88"/>
      <c r="U231" s="119"/>
      <c r="V231" s="4"/>
      <c r="W231" s="88"/>
      <c r="X231" s="100"/>
      <c r="Y231" s="100"/>
      <c r="Z231" s="4"/>
      <c r="AA231" s="4"/>
      <c r="AB231" s="4"/>
      <c r="AC231" s="138"/>
      <c r="AD231" s="90"/>
      <c r="AE231" s="4"/>
      <c r="AF231" s="139"/>
      <c r="AI231" s="4"/>
    </row>
    <row r="232" s="5" customFormat="1" ht="23.25" customHeight="1" spans="1:35">
      <c r="A232" s="98"/>
      <c r="B232" s="98"/>
      <c r="C232" s="99"/>
      <c r="D232" s="100"/>
      <c r="E232" s="101"/>
      <c r="F232" s="99"/>
      <c r="G232" s="101"/>
      <c r="H232" s="101"/>
      <c r="I232" s="101"/>
      <c r="J232" s="101"/>
      <c r="K232" s="101"/>
      <c r="L232" s="101"/>
      <c r="M232" s="101"/>
      <c r="N232" s="101"/>
      <c r="O232" s="101"/>
      <c r="P232" s="116"/>
      <c r="Q232" s="116"/>
      <c r="R232" s="88"/>
      <c r="S232" s="88"/>
      <c r="T232" s="88"/>
      <c r="U232" s="119"/>
      <c r="V232" s="153"/>
      <c r="W232" s="88"/>
      <c r="X232" s="100"/>
      <c r="Y232" s="100"/>
      <c r="Z232" s="153"/>
      <c r="AA232" s="153"/>
      <c r="AB232" s="4"/>
      <c r="AC232" s="138"/>
      <c r="AD232" s="90"/>
      <c r="AE232" s="4"/>
      <c r="AF232" s="139"/>
      <c r="AI232" s="4"/>
    </row>
    <row r="233" s="5" customFormat="1" ht="23.25" customHeight="1" spans="1:35">
      <c r="A233" s="98"/>
      <c r="B233" s="98"/>
      <c r="C233" s="99"/>
      <c r="D233" s="100"/>
      <c r="E233" s="101"/>
      <c r="F233" s="99"/>
      <c r="G233" s="101"/>
      <c r="H233" s="101"/>
      <c r="I233" s="101"/>
      <c r="J233" s="101"/>
      <c r="K233" s="101"/>
      <c r="L233" s="101"/>
      <c r="M233" s="101"/>
      <c r="N233" s="101"/>
      <c r="O233" s="101"/>
      <c r="P233" s="116"/>
      <c r="Q233" s="116"/>
      <c r="R233" s="88"/>
      <c r="S233" s="88"/>
      <c r="T233" s="88"/>
      <c r="U233" s="119"/>
      <c r="V233" s="88"/>
      <c r="W233" s="88"/>
      <c r="X233" s="100"/>
      <c r="Y233" s="100"/>
      <c r="Z233" s="88"/>
      <c r="AA233" s="88"/>
      <c r="AB233" s="88"/>
      <c r="AC233" s="138"/>
      <c r="AD233" s="90"/>
      <c r="AE233" s="88"/>
      <c r="AF233" s="139"/>
      <c r="AI233" s="88"/>
    </row>
    <row r="234" s="5" customFormat="1" ht="23.25" customHeight="1" spans="1:35">
      <c r="A234" s="98"/>
      <c r="B234" s="98"/>
      <c r="C234" s="99"/>
      <c r="D234" s="100"/>
      <c r="E234" s="101"/>
      <c r="F234" s="99"/>
      <c r="G234" s="101"/>
      <c r="H234" s="101"/>
      <c r="I234" s="101"/>
      <c r="J234" s="101"/>
      <c r="K234" s="101"/>
      <c r="L234" s="101"/>
      <c r="M234" s="101"/>
      <c r="N234" s="101"/>
      <c r="O234" s="101"/>
      <c r="P234" s="116"/>
      <c r="Q234" s="116"/>
      <c r="R234" s="88"/>
      <c r="S234" s="88"/>
      <c r="T234" s="88"/>
      <c r="U234" s="119"/>
      <c r="V234" s="88"/>
      <c r="W234" s="88"/>
      <c r="X234" s="100"/>
      <c r="Y234" s="100"/>
      <c r="Z234" s="88"/>
      <c r="AA234" s="88"/>
      <c r="AB234" s="88"/>
      <c r="AC234" s="138"/>
      <c r="AD234" s="90"/>
      <c r="AE234" s="88"/>
      <c r="AF234" s="139"/>
      <c r="AI234" s="88"/>
    </row>
    <row r="235" s="5" customFormat="1" ht="23.25" customHeight="1" spans="1:35">
      <c r="A235" s="98"/>
      <c r="B235" s="98"/>
      <c r="C235" s="99"/>
      <c r="D235" s="100"/>
      <c r="E235" s="101"/>
      <c r="F235" s="99"/>
      <c r="G235" s="101"/>
      <c r="H235" s="101"/>
      <c r="I235" s="101"/>
      <c r="J235" s="101"/>
      <c r="K235" s="101"/>
      <c r="L235" s="101"/>
      <c r="M235" s="101"/>
      <c r="N235" s="101"/>
      <c r="O235" s="101"/>
      <c r="P235" s="116"/>
      <c r="Q235" s="116"/>
      <c r="R235" s="88"/>
      <c r="S235" s="88"/>
      <c r="T235" s="88"/>
      <c r="U235" s="119"/>
      <c r="V235" s="4"/>
      <c r="W235" s="88"/>
      <c r="X235" s="100"/>
      <c r="Y235" s="100"/>
      <c r="Z235" s="4"/>
      <c r="AA235" s="4"/>
      <c r="AB235" s="137"/>
      <c r="AC235" s="138"/>
      <c r="AD235" s="90"/>
      <c r="AE235" s="137"/>
      <c r="AF235" s="139"/>
      <c r="AI235" s="137"/>
    </row>
    <row r="236" s="5" customFormat="1" ht="23.25" customHeight="1" spans="1:35">
      <c r="A236" s="98"/>
      <c r="B236" s="98"/>
      <c r="C236" s="99"/>
      <c r="D236" s="100"/>
      <c r="E236" s="101"/>
      <c r="F236" s="99"/>
      <c r="G236" s="101"/>
      <c r="H236" s="101"/>
      <c r="I236" s="101"/>
      <c r="J236" s="101"/>
      <c r="K236" s="101"/>
      <c r="L236" s="101"/>
      <c r="M236" s="101"/>
      <c r="N236" s="101"/>
      <c r="O236" s="101"/>
      <c r="P236" s="116"/>
      <c r="Q236" s="116"/>
      <c r="R236" s="88"/>
      <c r="S236" s="88"/>
      <c r="T236" s="88"/>
      <c r="U236" s="119"/>
      <c r="V236" s="4"/>
      <c r="W236" s="88"/>
      <c r="X236" s="100"/>
      <c r="Y236" s="100"/>
      <c r="Z236" s="4"/>
      <c r="AA236" s="4"/>
      <c r="AB236" s="137"/>
      <c r="AC236" s="138"/>
      <c r="AD236" s="90"/>
      <c r="AE236" s="137"/>
      <c r="AF236" s="139"/>
      <c r="AI236" s="137"/>
    </row>
    <row r="237" s="5" customFormat="1" ht="23.25" customHeight="1" spans="1:35">
      <c r="A237" s="98"/>
      <c r="B237" s="98"/>
      <c r="C237" s="99"/>
      <c r="D237" s="100"/>
      <c r="E237" s="101"/>
      <c r="F237" s="99"/>
      <c r="G237" s="101"/>
      <c r="H237" s="101"/>
      <c r="I237" s="101"/>
      <c r="J237" s="101"/>
      <c r="K237" s="101"/>
      <c r="L237" s="101"/>
      <c r="M237" s="101"/>
      <c r="N237" s="101"/>
      <c r="O237" s="101"/>
      <c r="P237" s="116"/>
      <c r="Q237" s="116"/>
      <c r="R237" s="88"/>
      <c r="S237" s="88"/>
      <c r="T237" s="88"/>
      <c r="U237" s="119"/>
      <c r="V237" s="4"/>
      <c r="W237" s="88"/>
      <c r="X237" s="100"/>
      <c r="Y237" s="100"/>
      <c r="Z237" s="4"/>
      <c r="AA237" s="4"/>
      <c r="AB237" s="137"/>
      <c r="AC237" s="138"/>
      <c r="AD237" s="90"/>
      <c r="AE237" s="137"/>
      <c r="AF237" s="139"/>
      <c r="AI237" s="137"/>
    </row>
    <row r="238" s="5" customFormat="1" ht="23.25" customHeight="1" spans="1:35">
      <c r="A238" s="98"/>
      <c r="B238" s="98"/>
      <c r="C238" s="99"/>
      <c r="D238" s="147"/>
      <c r="E238" s="146"/>
      <c r="F238" s="99"/>
      <c r="G238" s="146"/>
      <c r="H238" s="146"/>
      <c r="I238" s="146"/>
      <c r="J238" s="146"/>
      <c r="K238" s="146"/>
      <c r="L238" s="146"/>
      <c r="M238" s="146"/>
      <c r="N238" s="146"/>
      <c r="O238" s="146"/>
      <c r="P238" s="116"/>
      <c r="Q238" s="116"/>
      <c r="R238" s="4"/>
      <c r="S238" s="4"/>
      <c r="T238" s="4"/>
      <c r="U238" s="119"/>
      <c r="V238" s="88"/>
      <c r="W238" s="4"/>
      <c r="X238" s="147"/>
      <c r="Y238" s="100"/>
      <c r="Z238" s="88"/>
      <c r="AA238" s="88"/>
      <c r="AB238" s="4"/>
      <c r="AC238" s="138"/>
      <c r="AD238" s="140"/>
      <c r="AE238" s="4"/>
      <c r="AF238" s="139"/>
      <c r="AI238" s="4"/>
    </row>
    <row r="239" s="5" customFormat="1" ht="23.25" customHeight="1" spans="1:35">
      <c r="A239" s="98"/>
      <c r="B239" s="98"/>
      <c r="C239" s="99"/>
      <c r="D239" s="147"/>
      <c r="E239" s="146"/>
      <c r="F239" s="99"/>
      <c r="G239" s="146"/>
      <c r="H239" s="146"/>
      <c r="I239" s="146"/>
      <c r="J239" s="146"/>
      <c r="K239" s="146"/>
      <c r="L239" s="146"/>
      <c r="M239" s="146"/>
      <c r="N239" s="146"/>
      <c r="O239" s="146"/>
      <c r="P239" s="116"/>
      <c r="Q239" s="116"/>
      <c r="R239" s="4"/>
      <c r="S239" s="4"/>
      <c r="T239" s="4"/>
      <c r="U239" s="119"/>
      <c r="V239" s="88"/>
      <c r="W239" s="4"/>
      <c r="X239" s="147"/>
      <c r="Y239" s="100"/>
      <c r="Z239" s="88"/>
      <c r="AA239" s="88"/>
      <c r="AB239" s="4"/>
      <c r="AC239" s="138"/>
      <c r="AD239" s="140"/>
      <c r="AE239" s="4"/>
      <c r="AF239" s="139"/>
      <c r="AI239" s="4"/>
    </row>
    <row r="240" s="5" customFormat="1" ht="23.25" customHeight="1" spans="1:35">
      <c r="A240" s="98"/>
      <c r="B240" s="98"/>
      <c r="C240" s="99"/>
      <c r="D240" s="100"/>
      <c r="E240" s="101"/>
      <c r="F240" s="99"/>
      <c r="G240" s="101"/>
      <c r="H240" s="101"/>
      <c r="I240" s="101"/>
      <c r="J240" s="101"/>
      <c r="K240" s="101"/>
      <c r="L240" s="101"/>
      <c r="M240" s="101"/>
      <c r="N240" s="101"/>
      <c r="O240" s="101"/>
      <c r="P240" s="116"/>
      <c r="Q240" s="116"/>
      <c r="R240" s="88"/>
      <c r="S240" s="88"/>
      <c r="T240" s="4"/>
      <c r="U240" s="119"/>
      <c r="V240" s="4"/>
      <c r="W240" s="88"/>
      <c r="X240" s="100"/>
      <c r="Y240" s="100"/>
      <c r="Z240" s="4"/>
      <c r="AA240" s="4"/>
      <c r="AB240" s="4"/>
      <c r="AC240" s="138"/>
      <c r="AD240" s="90"/>
      <c r="AE240" s="4"/>
      <c r="AF240" s="139"/>
      <c r="AI240" s="4"/>
    </row>
    <row r="241" s="5" customFormat="1" ht="17.25" spans="1:35">
      <c r="A241" s="98"/>
      <c r="B241" s="98"/>
      <c r="C241" s="99"/>
      <c r="D241" s="100"/>
      <c r="E241" s="101"/>
      <c r="F241" s="99"/>
      <c r="G241" s="101"/>
      <c r="H241" s="101"/>
      <c r="I241" s="101"/>
      <c r="J241" s="101"/>
      <c r="K241" s="101"/>
      <c r="L241" s="101"/>
      <c r="M241" s="101"/>
      <c r="N241" s="101"/>
      <c r="O241" s="101"/>
      <c r="P241" s="116"/>
      <c r="Q241" s="116"/>
      <c r="R241" s="88"/>
      <c r="S241" s="88"/>
      <c r="T241" s="88"/>
      <c r="U241" s="119"/>
      <c r="V241" s="4"/>
      <c r="W241" s="88"/>
      <c r="X241" s="100"/>
      <c r="Y241" s="100"/>
      <c r="Z241" s="4"/>
      <c r="AA241" s="4"/>
      <c r="AB241" s="137"/>
      <c r="AC241" s="138"/>
      <c r="AD241" s="90"/>
      <c r="AE241" s="137"/>
      <c r="AF241" s="139"/>
      <c r="AI241" s="137"/>
    </row>
    <row r="242" s="5" customFormat="1" ht="17.25" spans="1:35">
      <c r="A242" s="98"/>
      <c r="B242" s="98"/>
      <c r="C242" s="99"/>
      <c r="D242" s="100"/>
      <c r="E242" s="101"/>
      <c r="F242" s="99"/>
      <c r="G242" s="101"/>
      <c r="H242" s="101"/>
      <c r="I242" s="101"/>
      <c r="J242" s="101"/>
      <c r="K242" s="101"/>
      <c r="L242" s="101"/>
      <c r="M242" s="101"/>
      <c r="N242" s="101"/>
      <c r="O242" s="101"/>
      <c r="P242" s="116"/>
      <c r="Q242" s="116"/>
      <c r="R242" s="88"/>
      <c r="S242" s="88"/>
      <c r="T242" s="88"/>
      <c r="U242" s="119"/>
      <c r="V242" s="4"/>
      <c r="W242" s="88"/>
      <c r="X242" s="100"/>
      <c r="Y242" s="100"/>
      <c r="Z242" s="4"/>
      <c r="AA242" s="4"/>
      <c r="AB242" s="4"/>
      <c r="AC242" s="138"/>
      <c r="AD242" s="90"/>
      <c r="AE242" s="4"/>
      <c r="AF242" s="139"/>
      <c r="AI242" s="4"/>
    </row>
    <row r="243" s="5" customFormat="1" ht="17.25" spans="1:35">
      <c r="A243" s="98"/>
      <c r="B243" s="98"/>
      <c r="C243" s="99"/>
      <c r="D243" s="100"/>
      <c r="E243" s="101"/>
      <c r="F243" s="99"/>
      <c r="G243" s="101"/>
      <c r="H243" s="101"/>
      <c r="I243" s="101"/>
      <c r="J243" s="101"/>
      <c r="K243" s="101"/>
      <c r="L243" s="101"/>
      <c r="M243" s="101"/>
      <c r="N243" s="101"/>
      <c r="O243" s="101"/>
      <c r="P243" s="116"/>
      <c r="Q243" s="116"/>
      <c r="R243" s="88"/>
      <c r="S243" s="88"/>
      <c r="T243" s="88"/>
      <c r="U243" s="119"/>
      <c r="V243" s="4"/>
      <c r="W243" s="88"/>
      <c r="X243" s="100"/>
      <c r="Y243" s="100"/>
      <c r="Z243" s="4"/>
      <c r="AA243" s="4"/>
      <c r="AB243" s="4"/>
      <c r="AC243" s="138"/>
      <c r="AD243" s="90"/>
      <c r="AE243" s="4"/>
      <c r="AF243" s="139"/>
      <c r="AI243" s="4"/>
    </row>
    <row r="244" s="5" customFormat="1" ht="17.25" spans="1:35">
      <c r="A244" s="98"/>
      <c r="B244" s="98"/>
      <c r="C244" s="99"/>
      <c r="D244" s="100"/>
      <c r="E244" s="101"/>
      <c r="F244" s="99"/>
      <c r="G244" s="101"/>
      <c r="H244" s="101"/>
      <c r="I244" s="101"/>
      <c r="J244" s="101"/>
      <c r="K244" s="101"/>
      <c r="L244" s="101"/>
      <c r="M244" s="101"/>
      <c r="N244" s="101"/>
      <c r="O244" s="101"/>
      <c r="P244" s="116"/>
      <c r="Q244" s="116"/>
      <c r="R244" s="88"/>
      <c r="S244" s="88"/>
      <c r="T244" s="88"/>
      <c r="U244" s="119"/>
      <c r="V244" s="4"/>
      <c r="W244" s="88"/>
      <c r="X244" s="100"/>
      <c r="Y244" s="100"/>
      <c r="Z244" s="4"/>
      <c r="AA244" s="4"/>
      <c r="AB244" s="4"/>
      <c r="AC244" s="138"/>
      <c r="AD244" s="90"/>
      <c r="AE244" s="4"/>
      <c r="AF244" s="139"/>
      <c r="AI244" s="4"/>
    </row>
    <row r="245" s="5" customFormat="1" ht="17.25" spans="1:35">
      <c r="A245" s="98"/>
      <c r="B245" s="98"/>
      <c r="C245" s="99"/>
      <c r="D245" s="100"/>
      <c r="E245" s="101"/>
      <c r="F245" s="99"/>
      <c r="G245" s="101"/>
      <c r="H245" s="101"/>
      <c r="I245" s="101"/>
      <c r="J245" s="101"/>
      <c r="K245" s="101"/>
      <c r="L245" s="101"/>
      <c r="M245" s="101"/>
      <c r="N245" s="101"/>
      <c r="O245" s="101"/>
      <c r="P245" s="116"/>
      <c r="Q245" s="116"/>
      <c r="R245" s="88"/>
      <c r="S245" s="88"/>
      <c r="T245" s="88"/>
      <c r="U245" s="119"/>
      <c r="V245" s="4"/>
      <c r="W245" s="88"/>
      <c r="X245" s="100"/>
      <c r="Y245" s="100"/>
      <c r="Z245" s="4"/>
      <c r="AA245" s="4"/>
      <c r="AB245" s="4"/>
      <c r="AC245" s="138"/>
      <c r="AD245" s="90"/>
      <c r="AE245" s="4"/>
      <c r="AF245" s="139"/>
      <c r="AI245" s="4"/>
    </row>
    <row r="246" s="5" customFormat="1" ht="17.25" spans="1:35">
      <c r="A246" s="98"/>
      <c r="B246" s="98"/>
      <c r="C246" s="99"/>
      <c r="D246" s="147"/>
      <c r="E246" s="146"/>
      <c r="F246" s="99"/>
      <c r="G246" s="146"/>
      <c r="H246" s="146"/>
      <c r="I246" s="146"/>
      <c r="J246" s="146"/>
      <c r="K246" s="146"/>
      <c r="L246" s="146"/>
      <c r="M246" s="146"/>
      <c r="N246" s="146"/>
      <c r="O246" s="146"/>
      <c r="P246" s="116"/>
      <c r="Q246" s="116"/>
      <c r="R246" s="4"/>
      <c r="S246" s="4"/>
      <c r="T246" s="4"/>
      <c r="U246" s="119"/>
      <c r="V246" s="88"/>
      <c r="W246" s="4"/>
      <c r="X246" s="147"/>
      <c r="Y246" s="100"/>
      <c r="Z246" s="88"/>
      <c r="AA246" s="88"/>
      <c r="AB246" s="4"/>
      <c r="AC246" s="138"/>
      <c r="AD246" s="140"/>
      <c r="AE246" s="4"/>
      <c r="AF246" s="139"/>
      <c r="AI246" s="4"/>
    </row>
    <row r="247" s="5" customFormat="1" ht="17.25" spans="1:35">
      <c r="A247" s="98"/>
      <c r="B247" s="98"/>
      <c r="C247" s="99"/>
      <c r="D247" s="147"/>
      <c r="E247" s="146"/>
      <c r="F247" s="99"/>
      <c r="G247" s="146"/>
      <c r="H247" s="146"/>
      <c r="I247" s="146"/>
      <c r="J247" s="146"/>
      <c r="K247" s="146"/>
      <c r="L247" s="146"/>
      <c r="M247" s="146"/>
      <c r="N247" s="146"/>
      <c r="O247" s="146"/>
      <c r="P247" s="116"/>
      <c r="Q247" s="116"/>
      <c r="R247" s="4"/>
      <c r="S247" s="4"/>
      <c r="T247" s="4"/>
      <c r="U247" s="119"/>
      <c r="V247" s="88"/>
      <c r="W247" s="4"/>
      <c r="X247" s="147"/>
      <c r="Y247" s="100"/>
      <c r="Z247" s="88"/>
      <c r="AA247" s="88"/>
      <c r="AB247" s="4"/>
      <c r="AC247" s="138"/>
      <c r="AD247" s="140"/>
      <c r="AE247" s="4"/>
      <c r="AF247" s="139"/>
      <c r="AI247" s="4"/>
    </row>
    <row r="248" s="5" customFormat="1" ht="17.25" spans="1:35">
      <c r="A248" s="98"/>
      <c r="B248" s="98"/>
      <c r="C248" s="99"/>
      <c r="D248" s="147"/>
      <c r="E248" s="146"/>
      <c r="F248" s="99"/>
      <c r="G248" s="146"/>
      <c r="H248" s="146"/>
      <c r="I248" s="146"/>
      <c r="J248" s="146"/>
      <c r="K248" s="146"/>
      <c r="L248" s="146"/>
      <c r="M248" s="146"/>
      <c r="N248" s="146"/>
      <c r="O248" s="146"/>
      <c r="P248" s="116"/>
      <c r="Q248" s="116"/>
      <c r="R248" s="4"/>
      <c r="S248" s="4"/>
      <c r="T248" s="4"/>
      <c r="U248" s="119"/>
      <c r="V248" s="88"/>
      <c r="W248" s="4"/>
      <c r="X248" s="147"/>
      <c r="Y248" s="100"/>
      <c r="Z248" s="88"/>
      <c r="AA248" s="88"/>
      <c r="AB248" s="4"/>
      <c r="AC248" s="138"/>
      <c r="AD248" s="140"/>
      <c r="AE248" s="4"/>
      <c r="AF248" s="139"/>
      <c r="AI248" s="4"/>
    </row>
    <row r="249" s="5" customFormat="1" ht="17.25" spans="1:35">
      <c r="A249" s="98"/>
      <c r="B249" s="98"/>
      <c r="C249" s="99"/>
      <c r="D249" s="147"/>
      <c r="E249" s="146"/>
      <c r="F249" s="99"/>
      <c r="G249" s="146"/>
      <c r="H249" s="146"/>
      <c r="I249" s="146"/>
      <c r="J249" s="146"/>
      <c r="K249" s="146"/>
      <c r="L249" s="146"/>
      <c r="M249" s="146"/>
      <c r="N249" s="146"/>
      <c r="O249" s="146"/>
      <c r="P249" s="116"/>
      <c r="Q249" s="116"/>
      <c r="R249" s="4"/>
      <c r="S249" s="4"/>
      <c r="T249" s="4"/>
      <c r="U249" s="119"/>
      <c r="V249" s="88"/>
      <c r="W249" s="4"/>
      <c r="X249" s="147"/>
      <c r="Y249" s="100"/>
      <c r="Z249" s="88"/>
      <c r="AA249" s="88"/>
      <c r="AB249" s="4"/>
      <c r="AC249" s="138"/>
      <c r="AD249" s="140"/>
      <c r="AE249" s="4"/>
      <c r="AF249" s="139"/>
      <c r="AI249" s="4"/>
    </row>
    <row r="250" spans="30:30">
      <c r="AD250" s="152"/>
    </row>
  </sheetData>
  <mergeCells count="30">
    <mergeCell ref="A1:O1"/>
    <mergeCell ref="H2:I2"/>
    <mergeCell ref="J2:N2"/>
    <mergeCell ref="C105:AI105"/>
    <mergeCell ref="A2:A3"/>
    <mergeCell ref="C2:C3"/>
    <mergeCell ref="D2:D3"/>
    <mergeCell ref="D4:D9"/>
    <mergeCell ref="D11:D13"/>
    <mergeCell ref="D14:D18"/>
    <mergeCell ref="D19:D24"/>
    <mergeCell ref="D25:D29"/>
    <mergeCell ref="D30:D33"/>
    <mergeCell ref="D34:D35"/>
    <mergeCell ref="D37:D38"/>
    <mergeCell ref="D39:D41"/>
    <mergeCell ref="D42:D43"/>
    <mergeCell ref="D45:D46"/>
    <mergeCell ref="D53:D54"/>
    <mergeCell ref="D55:D60"/>
    <mergeCell ref="D61:D63"/>
    <mergeCell ref="D64:D69"/>
    <mergeCell ref="D70:D71"/>
    <mergeCell ref="D72:D76"/>
    <mergeCell ref="D77:D80"/>
    <mergeCell ref="D119:D121"/>
    <mergeCell ref="E2:E3"/>
    <mergeCell ref="F2:F3"/>
    <mergeCell ref="G2:G3"/>
    <mergeCell ref="O2:O3"/>
  </mergeCells>
  <conditionalFormatting sqref="G$1:G$1048576">
    <cfRule type="containsText" dxfId="0" priority="1" operator="between" text="放弃">
      <formula>NOT(ISERROR(SEARCH("放弃",G1)))</formula>
    </cfRule>
  </conditionalFormatting>
  <conditionalFormatting sqref="U109:U124">
    <cfRule type="containsText" dxfId="1" priority="3" stopIfTrue="1" operator="between" text="关注">
      <formula>NOT(ISERROR(SEARCH("关注",U109)))</formula>
    </cfRule>
    <cfRule type="containsText" dxfId="2" priority="4" stopIfTrue="1" operator="between" text="关注">
      <formula>NOT(ISERROR(SEARCH("关注",U109)))</formula>
    </cfRule>
    <cfRule type="containsText" dxfId="3" priority="5" stopIfTrue="1" operator="between" text="关注">
      <formula>NOT(ISERROR(SEARCH("关注",U109)))</formula>
    </cfRule>
    <cfRule type="containsText" dxfId="3" priority="6" stopIfTrue="1" operator="between" text="待定">
      <formula>NOT(ISERROR(SEARCH("待定",U109)))</formula>
    </cfRule>
    <cfRule type="containsText" dxfId="0" priority="7" stopIfTrue="1" operator="between" text="待定">
      <formula>NOT(ISERROR(SEARCH("待定",U109)))</formula>
    </cfRule>
  </conditionalFormatting>
  <conditionalFormatting sqref="Q106:Q1048576 Q1:Q104">
    <cfRule type="containsText" dxfId="0" priority="2" operator="between" text="放弃">
      <formula>NOT(ISERROR(SEARCH("放弃",Q1)))</formula>
    </cfRule>
  </conditionalFormatting>
  <hyperlinks>
    <hyperlink ref="AD60" r:id="rId1" display="1002343190@qq.com"/>
    <hyperlink ref="AD87" r:id="rId2" display="413580914@qq.com"/>
    <hyperlink ref="AD92" r:id="rId3" display="937681590@qq.com"/>
    <hyperlink ref="AD80" r:id="rId4" display="zhangweijunlaw@163.com"/>
    <hyperlink ref="AD50" r:id="rId5" display="2503002468@qq.com"/>
    <hyperlink ref="AD103" r:id="rId6" display="1091707503@qq.com"/>
    <hyperlink ref="AD94" r:id="rId7" display="358277970@qq.com"/>
    <hyperlink ref="AD101" r:id="rId8" display="3448038392@qq.com"/>
    <hyperlink ref="AD93" r:id="rId9" display="32766515@qq.com"/>
    <hyperlink ref="AD74" r:id="rId10" display="zybjs@126.com"/>
    <hyperlink ref="AD53" r:id="rId11" display="mercuryzuo@hotmail.com"/>
    <hyperlink ref="AD14" r:id="rId12" display="342955977@qq.com"/>
    <hyperlink ref="AD95" r:id="rId13" display="845639904@qq.com"/>
    <hyperlink ref="AD58" r:id="rId14" display="heyingxin2013@sina.cn"/>
    <hyperlink ref="AD68" r:id="rId15" display="39224637@qq.com"/>
    <hyperlink ref="AD22" r:id="rId16" display="yuji0828@126.com"/>
    <hyperlink ref="AD77" r:id="rId17" display="3175823934@qq.com"/>
    <hyperlink ref="AD52" r:id="rId18" display="329601151@qq.com"/>
    <hyperlink ref="AD55" r:id="rId19" display="wang20062693@163.com"/>
    <hyperlink ref="AD76" r:id="rId20" display="Wangyongkang333@126.com"/>
    <hyperlink ref="AD29" r:id="rId21" display="405756043@qq.com"/>
    <hyperlink ref="AD61" r:id="rId22" display="scuzhanglun@163.com"/>
    <hyperlink ref="AD75" r:id="rId23" display="939512170@qq.com"/>
    <hyperlink ref="AD10" r:id="rId24" display="408053003@qq.com"/>
    <hyperlink ref="AD97" r:id="rId25" display="clw001009@163.com"/>
    <hyperlink ref="AD84" r:id="rId26" display="maxmaymax@126.com"/>
    <hyperlink ref="AD100" r:id="rId27" display="920287094@qq.com"/>
    <hyperlink ref="AD91" r:id="rId28" display="tsliushilei@sina.com"/>
    <hyperlink ref="AD31" r:id="rId29" display="58104016@qq.com"/>
    <hyperlink ref="AD25" r:id="rId30" display="2006mjz@163.com"/>
    <hyperlink ref="AD54" r:id="rId31" display="leichao2015@163.com"/>
    <hyperlink ref="AD66" r:id="rId32" display="congcong5100@126.com"/>
    <hyperlink ref="AD4" r:id="rId33" display="15110160011@fudan.edu.cn"/>
    <hyperlink ref="AD9" r:id="rId34" display="yang_ethics@163.com"/>
    <hyperlink ref="AD64" r:id="rId35" display="yolanda956@foxmail.com"/>
    <hyperlink ref="AD67" r:id="rId36" display="112400917@qq.com"/>
    <hyperlink ref="AD6" r:id="rId37" display="gsh0913@163.com"/>
    <hyperlink ref="AD88" r:id="rId38" display="531016160@qq.com"/>
    <hyperlink ref="AD13" r:id="rId39" display="413397890@qq.com"/>
    <hyperlink ref="AD27" r:id="rId40" display="54697488@126.com"/>
    <hyperlink ref="AD24" r:id="rId41" display="448609792@qq.com"/>
    <hyperlink ref="AD69" r:id="rId42" display="282242945@qq.com"/>
    <hyperlink ref="AD65" r:id="rId43" display="huangzihang@psych.ac.cn"/>
    <hyperlink ref="AD72" r:id="rId44" display="user018@126.com"/>
    <hyperlink ref="AD83" r:id="rId45" display="610448863@qq.com"/>
    <hyperlink ref="AD85" r:id="rId46" display="676805850@qq.com"/>
    <hyperlink ref="AD59" r:id="rId47" display="dingdan2011@163.com"/>
    <hyperlink ref="AD32" r:id="rId48" display="296637568@qq.com"/>
    <hyperlink ref="AD35" r:id="rId49" display="xieyipin891101@163.com"/>
    <hyperlink ref="AD42" r:id="rId50" display="muyao123@163.com"/>
    <hyperlink ref="AD40" r:id="rId51" display="76900375@qq.com"/>
    <hyperlink ref="AD43" r:id="rId52" display="mccl@163.com"/>
    <hyperlink ref="AD34" r:id="rId53" display="liulong2092@126.com"/>
    <hyperlink ref="AD46" r:id="rId54" display="wangxia@cqu.edu.cn"/>
    <hyperlink ref="AD45" r:id="rId55" display="leochengdu@163.com"/>
    <hyperlink ref="AD47" r:id="rId56" display="Yixiangjun1990@163.com"/>
    <hyperlink ref="AD38" r:id="rId57" display="z5200496@163.com"/>
    <hyperlink ref="AD37" r:id="rId58" display="ltpsgtg@163.com"/>
    <hyperlink ref="AD44" r:id="rId59" display="chenziyu6732@163.com"/>
    <hyperlink ref="AD48" r:id="rId60" display="ahlong3625@163.com"/>
    <hyperlink ref="AD36" r:id="rId61" display="Baijx@phbs.pku.edu.cn"/>
    <hyperlink ref="AD19" r:id="rId62" display="153309253@qq.com"/>
    <hyperlink ref="AD12" r:id="rId63" display="gaomaosen.cool@163.com"/>
    <hyperlink ref="AD23" r:id="rId64" display="zhhjyeah@126.com"/>
    <hyperlink ref="AD26" r:id="rId65" display="lidingtong@foxmail.com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拟聘公示</vt:lpstr>
      <vt:lpstr>面试人员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曹玲</dc:creator>
  <cp:lastModifiedBy>Lenovo</cp:lastModifiedBy>
  <dcterms:created xsi:type="dcterms:W3CDTF">2016-11-25T07:53:00Z</dcterms:created>
  <cp:lastPrinted>2019-07-18T01:03:00Z</cp:lastPrinted>
  <dcterms:modified xsi:type="dcterms:W3CDTF">2019-07-24T10:35:40Z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